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65" yWindow="65521" windowWidth="7635" windowHeight="3885" tabRatio="637" activeTab="0"/>
  </bookViews>
  <sheets>
    <sheet name="Content" sheetId="1" r:id="rId1"/>
    <sheet name="Results for Segment" sheetId="2" r:id="rId2"/>
    <sheet name="P&amp;L" sheetId="3" r:id="rId3"/>
    <sheet name="Wireline" sheetId="4" r:id="rId4"/>
    <sheet name="Wireless" sheetId="5" r:id="rId5"/>
    <sheet name="Reconc. and NI" sheetId="6" r:id="rId6"/>
  </sheets>
  <externalReferences>
    <externalReference r:id="rId9"/>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'Content'!$A$1:$I$25</definedName>
    <definedName name="_xlnm.Print_Area" localSheetId="2">'P&amp;L'!$A$1:$R$62</definedName>
    <definedName name="_xlnm.Print_Area" localSheetId="5">'Reconc. and NI'!$A$1:$S$30</definedName>
    <definedName name="_xlnm.Print_Area" localSheetId="1">'Results for Segment'!$A$1:$R$51</definedName>
    <definedName name="_xlnm.Print_Area" localSheetId="4">'Wireless'!$A$1:$S$191</definedName>
    <definedName name="_xlnm.Print_Area" localSheetId="3">'Wireline'!$A$1:$S$71</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<sst xmlns="http://schemas.openxmlformats.org/spreadsheetml/2006/main" count="474" uniqueCount="233">
  <si>
    <t>PSTN</t>
  </si>
  <si>
    <t>Total</t>
  </si>
  <si>
    <t>Contract</t>
  </si>
  <si>
    <t>Prepaid</t>
  </si>
  <si>
    <t xml:space="preserve"> </t>
  </si>
  <si>
    <t>MOU charged/ø subs</t>
  </si>
  <si>
    <t>Data in % of airtime revenues</t>
  </si>
  <si>
    <t>Number of SMS (mn)</t>
  </si>
  <si>
    <t>Average</t>
  </si>
  <si>
    <t>Subscribers</t>
  </si>
  <si>
    <t>Penetration (Croatia)</t>
  </si>
  <si>
    <t>Penetration (Slovenia)</t>
  </si>
  <si>
    <t>mobilkom austria</t>
  </si>
  <si>
    <t>Si.mobil</t>
  </si>
  <si>
    <t>EUR million</t>
  </si>
  <si>
    <t>000's</t>
  </si>
  <si>
    <t>Penetration in Austria</t>
  </si>
  <si>
    <t>Monthly ARPU</t>
  </si>
  <si>
    <t>EUR</t>
  </si>
  <si>
    <t xml:space="preserve">Monthly ARPU </t>
  </si>
  <si>
    <t>ISDN basic</t>
  </si>
  <si>
    <t>ISDN multi</t>
  </si>
  <si>
    <t>Channels</t>
  </si>
  <si>
    <t>ADSL Lines</t>
  </si>
  <si>
    <t>Retail</t>
  </si>
  <si>
    <t>Austria</t>
  </si>
  <si>
    <t>Minutes</t>
  </si>
  <si>
    <t>in million</t>
  </si>
  <si>
    <t>Wireline</t>
  </si>
  <si>
    <t>Depreciation and amortization</t>
  </si>
  <si>
    <t>Impairment charges</t>
  </si>
  <si>
    <t>Interest income</t>
  </si>
  <si>
    <t>Interest expense</t>
  </si>
  <si>
    <t>P&amp;L</t>
  </si>
  <si>
    <t>Wireless</t>
  </si>
  <si>
    <t xml:space="preserve">Subscribers </t>
  </si>
  <si>
    <t>Fixed-to-mobile</t>
  </si>
  <si>
    <t>International</t>
  </si>
  <si>
    <t>Internet dial up</t>
  </si>
  <si>
    <t>Total traffic voice</t>
  </si>
  <si>
    <t>Total traffic voice (incl. Internet dial up)</t>
  </si>
  <si>
    <t>Total wireline minutes</t>
  </si>
  <si>
    <t>in EUR</t>
  </si>
  <si>
    <t>Payphones and VAS</t>
  </si>
  <si>
    <t xml:space="preserve">National </t>
  </si>
  <si>
    <t>Total voice minutes</t>
  </si>
  <si>
    <t>Czech Republic</t>
  </si>
  <si>
    <t>Adjusted EBITDA</t>
  </si>
  <si>
    <t>Income before taxes, minority interests</t>
  </si>
  <si>
    <t>and cumulative effect of change in accounting principle</t>
  </si>
  <si>
    <t>Income tax expense</t>
  </si>
  <si>
    <t>Net income</t>
  </si>
  <si>
    <t>Operating income</t>
  </si>
  <si>
    <t>Market share (Subs)</t>
  </si>
  <si>
    <t>1.3.2</t>
  </si>
  <si>
    <t>1.1.1</t>
  </si>
  <si>
    <t>1.1.2</t>
  </si>
  <si>
    <t>4.1.1</t>
  </si>
  <si>
    <t>4.2.1</t>
  </si>
  <si>
    <t>4.3.1</t>
  </si>
  <si>
    <t>1.1.5</t>
  </si>
  <si>
    <t>1.1.7</t>
  </si>
  <si>
    <t>1.1.8</t>
  </si>
  <si>
    <t>1.1.12</t>
  </si>
  <si>
    <t>1.1.9</t>
  </si>
  <si>
    <t>1.1.3</t>
  </si>
  <si>
    <t>D.1.1.3</t>
  </si>
  <si>
    <t>D.1.1.4</t>
  </si>
  <si>
    <t>D.1.1.5</t>
  </si>
  <si>
    <t>D.1.1.6</t>
  </si>
  <si>
    <t>D.1.1.7</t>
  </si>
  <si>
    <t>5.4.1</t>
  </si>
  <si>
    <t>5.4.2</t>
  </si>
  <si>
    <t>5.4.3</t>
  </si>
  <si>
    <t>5.1.1</t>
  </si>
  <si>
    <t>5.1.2</t>
  </si>
  <si>
    <t>5.1.3</t>
  </si>
  <si>
    <t>5.1.4</t>
  </si>
  <si>
    <t>5.1.5</t>
  </si>
  <si>
    <t>6.1.1</t>
  </si>
  <si>
    <t>6.1.2</t>
  </si>
  <si>
    <t>1.1.11</t>
  </si>
  <si>
    <t>1.1.14</t>
  </si>
  <si>
    <t>Total revenues</t>
  </si>
  <si>
    <t xml:space="preserve">SRC  total </t>
  </si>
  <si>
    <t>Adjusted EBITDA (excluding impairment charges)</t>
  </si>
  <si>
    <t>Tangible</t>
  </si>
  <si>
    <t>Intangible</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</si>
  <si>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</si>
  <si>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</si>
  <si>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</si>
  <si>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</si>
  <si>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</si>
  <si>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</si>
  <si>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</si>
  <si>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</si>
  <si>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</si>
  <si>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</si>
  <si>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</si>
  <si>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</si>
  <si>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</si>
  <si>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</si>
  <si>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</si>
  <si>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</si>
  <si>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Adjusted EBITDA (including impairment charges)</t>
  </si>
  <si>
    <t>Revenues</t>
  </si>
  <si>
    <t>Operating Revenues</t>
  </si>
  <si>
    <t>Other companies &amp; intracompany eliminations</t>
  </si>
  <si>
    <t>Wholesale</t>
  </si>
  <si>
    <t>Penetration (Bulgaria)</t>
  </si>
  <si>
    <t>Mobiltel</t>
  </si>
  <si>
    <t>Rounding differences can lead to minor deviations from published figures.</t>
  </si>
  <si>
    <t>Telekom Austria Group</t>
  </si>
  <si>
    <t>Content</t>
  </si>
  <si>
    <t>% change</t>
  </si>
  <si>
    <t>n.a.</t>
  </si>
  <si>
    <t>Wireless Segment</t>
  </si>
  <si>
    <t>Wireline Segment</t>
  </si>
  <si>
    <t>Operating Result for Business Segment</t>
  </si>
  <si>
    <t>Adjusted EBITDA**</t>
  </si>
  <si>
    <t>Profit &amp; Loss Statement</t>
  </si>
  <si>
    <t xml:space="preserve"> EUR million</t>
  </si>
  <si>
    <t>Wireless Revenues on a comparable basis, excl. Mobiltel</t>
  </si>
  <si>
    <t>Wireless adjusted EBITDA on a comparable basis, excl. Mobiltel</t>
  </si>
  <si>
    <t>Wireless operating income on a comparable basis, excl. Mobiltel</t>
  </si>
  <si>
    <t>Wireless tangible on a comparable basis, excl. Mobiltel</t>
  </si>
  <si>
    <t>Wireless subscribers on a comparable basis, excl. Mobiltel</t>
  </si>
  <si>
    <t>Reconciliation from EBITDA to consolidated Net Income</t>
  </si>
  <si>
    <t>Page No.</t>
  </si>
  <si>
    <t>Capital expenditures for tangible assets on a comparable basis, excl. Mobiltel</t>
  </si>
  <si>
    <t>Wireless Segment continued</t>
  </si>
  <si>
    <t xml:space="preserve">% change </t>
  </si>
  <si>
    <t xml:space="preserve">Subscribers* </t>
  </si>
  <si>
    <t>The Totals in the tables may differ from the sum of their components due to rounding differences.</t>
  </si>
  <si>
    <t xml:space="preserve">SAC total </t>
  </si>
  <si>
    <t>4Q 2005</t>
  </si>
  <si>
    <t>1Q 2006</t>
  </si>
  <si>
    <t>Total adjusted EBITDA</t>
  </si>
  <si>
    <t>Net Income</t>
  </si>
  <si>
    <t>Other &amp; Eliminations</t>
  </si>
  <si>
    <t>Total CAPEX</t>
  </si>
  <si>
    <t>Operating revenues</t>
  </si>
  <si>
    <t xml:space="preserve">Materials </t>
  </si>
  <si>
    <t>Employee costs, including benefits &amp; taxes</t>
  </si>
  <si>
    <t>Other operating expenses</t>
  </si>
  <si>
    <t>OPERATING INCOME</t>
  </si>
  <si>
    <t>Foreigne exchange differences</t>
  </si>
  <si>
    <t>Income from investments</t>
  </si>
  <si>
    <t>Equity in earnings of affiliates</t>
  </si>
  <si>
    <t>INCOME BEFORE INCOME TAXES</t>
  </si>
  <si>
    <t>7.1.9</t>
  </si>
  <si>
    <t>Income/ loss from investments</t>
  </si>
  <si>
    <t>Vipnet</t>
  </si>
  <si>
    <t xml:space="preserve">Equity in earnings of affiliates </t>
  </si>
  <si>
    <t>L1.1</t>
  </si>
  <si>
    <t>1.1.4</t>
  </si>
  <si>
    <t>1.1.6</t>
  </si>
  <si>
    <t>1.1.10</t>
  </si>
  <si>
    <t>Weighted averge number of ordinary shares in issue</t>
  </si>
  <si>
    <t>Number of outstanding shares as of end of period</t>
  </si>
  <si>
    <t>2005*</t>
  </si>
  <si>
    <t>Operating results for business segment</t>
  </si>
  <si>
    <t>Reconciliation from EBITDA to consolidated net income</t>
  </si>
  <si>
    <t>Accretion expense</t>
  </si>
  <si>
    <t>Foreign exchange differences</t>
  </si>
  <si>
    <t>mobilkom liechtenstein</t>
  </si>
  <si>
    <t>Internet access &amp; media</t>
  </si>
  <si>
    <t>Wholesale voice &amp; internet</t>
  </si>
  <si>
    <t>Total wireline operating revenues</t>
  </si>
  <si>
    <t>Cash flows</t>
  </si>
  <si>
    <t>Cash generated from operations</t>
  </si>
  <si>
    <t>Cash from (used in) investing activities</t>
  </si>
  <si>
    <t>Cash from (used in) financing activities</t>
  </si>
  <si>
    <t>Effect of exchange rate changes</t>
  </si>
  <si>
    <t>Net increase (decrease) in cash and cash equivalents</t>
  </si>
  <si>
    <t>Net debt (end of period)</t>
  </si>
  <si>
    <t>Other operating Income</t>
  </si>
  <si>
    <t>Other  income (expense)</t>
  </si>
  <si>
    <t>Earnings per share</t>
  </si>
  <si>
    <t>Wireline operating revenues</t>
  </si>
  <si>
    <t>Market shares (minutes)</t>
  </si>
  <si>
    <t>Average tariffs</t>
  </si>
  <si>
    <t>Average voice</t>
  </si>
  <si>
    <t>Access lines</t>
  </si>
  <si>
    <t>Internet customers</t>
  </si>
  <si>
    <t>Czech On Line customers</t>
  </si>
  <si>
    <t>Other operating income</t>
  </si>
  <si>
    <t>Capital expenditures for tangible assets</t>
  </si>
  <si>
    <t>Churn rates</t>
  </si>
  <si>
    <t>Minutes of use</t>
  </si>
  <si>
    <t>Mobile data</t>
  </si>
  <si>
    <t>Market share (Subs)*</t>
  </si>
  <si>
    <t xml:space="preserve">   Contract churn rate</t>
  </si>
  <si>
    <t xml:space="preserve">   Prepaid churn rate</t>
  </si>
  <si>
    <t>1.2.1</t>
  </si>
  <si>
    <t>% change to FY</t>
  </si>
  <si>
    <t>**Adjusted EBITDA is defined as operating income before depreciation, amortization and impairment charges.</t>
  </si>
  <si>
    <t>1Q 2005*</t>
  </si>
  <si>
    <t>4.1.2</t>
  </si>
  <si>
    <t>4.2.2</t>
  </si>
  <si>
    <t>Wireless intangible on a comparable basis, excl. Mobiltel</t>
  </si>
  <si>
    <t>2Q 2005*</t>
  </si>
  <si>
    <t>3Q 2005*</t>
  </si>
  <si>
    <t>4Q 2005*</t>
  </si>
  <si>
    <t>Switched voice traffic revenues</t>
  </si>
  <si>
    <t>Switched voice  monthly rental revenues</t>
  </si>
  <si>
    <t>D.1.1.1</t>
  </si>
  <si>
    <t>D.1.1.2</t>
  </si>
  <si>
    <t xml:space="preserve">Wireless operating revenues </t>
  </si>
  <si>
    <t>Total Wireless operating revenues</t>
  </si>
  <si>
    <t>Wireless operating revenue split</t>
  </si>
  <si>
    <t>Total Wireless adjusted EBITDA</t>
  </si>
  <si>
    <t>Total Wireless operating revenue</t>
  </si>
  <si>
    <t>Total capital expenditures for tangible assets</t>
  </si>
  <si>
    <t>Total Wireless subscribers</t>
  </si>
  <si>
    <t>Wireless Subscribers</t>
  </si>
  <si>
    <t>1Q 2005</t>
  </si>
  <si>
    <t>2Q 2005</t>
  </si>
  <si>
    <t>3Q 2005</t>
  </si>
  <si>
    <t>* Mobiltel financial results are not included in 1Q 05 and 2Q 05 results. 3Q 05, 4Q 05 and FY 2005 results include financial figures for Mobiltel for the period from July 12 through December 31, 2005.</t>
  </si>
  <si>
    <t>Total Wireless other operating income</t>
  </si>
  <si>
    <t>Total operating income</t>
  </si>
  <si>
    <t>Wireline tangible</t>
  </si>
  <si>
    <t>Wireless tangible</t>
  </si>
  <si>
    <t>Wireline intangible</t>
  </si>
  <si>
    <t>Wireless intangible</t>
  </si>
  <si>
    <t xml:space="preserve">Data and IT Solutions </t>
  </si>
  <si>
    <t>Fact Sheet 2Q 06 according to IFRS</t>
  </si>
  <si>
    <t>2Q 2006</t>
  </si>
  <si>
    <t>Total churn rate</t>
  </si>
  <si>
    <t>* During 3Q 2005 Si.mobil changed the calculation of number of customers reported adopting a definition released by the regulator. This led to a decrease in number of subscribers reported and Si.mobil's market share.</t>
  </si>
  <si>
    <t>1H 2005*</t>
  </si>
  <si>
    <t>1H 2006*</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</si>
</sst>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öS&quot;\ * #,##0_-;\-&quot;öS&quot;\ * #,##0_-;_-&quot;öS&quot;\ * &quot;-&quot;_-;_-@_-"/>
    <numFmt numFmtId="173" formatCode="_-&quot;öS&quot;\ * #,##0.00_-;\-&quot;öS&quot;\ * #,##0.00_-;_-&quot;öS&quot;\ * &quot;-&quot;??_-;_-@_-"/>
    <numFmt numFmtId="174" formatCode="#,##0.0"/>
    <numFmt numFmtId="175" formatCode="0.0%"/>
    <numFmt numFmtId="176" formatCode="0.000"/>
    <numFmt numFmtId="177" formatCode="#,##0.000"/>
    <numFmt numFmtId="178" formatCode="_-* #,##0\ _P_t_s_-;\-* #,##0\ _P_t_s_-;_-* &quot;-&quot;\ _P_t_s_-;_-@_-"/>
    <numFmt numFmtId="179" formatCode="_-* #,##0.00\ &quot;öS&quot;_-;\-* #,##0.00\ &quot;öS&quot;_-;_-* &quot;-&quot;??\ &quot;öS&quot;_-;_-@_-"/>
    <numFmt numFmtId="180" formatCode="_-* #,##0.00\ _ö_S_-;\-* #,##0.00\ _ö_S_-;_-* &quot;-&quot;??\ _ö_S_-;_-@_-"/>
    <numFmt numFmtId="181" formatCode="#,##0.0_ \P;[Red]\(#,##0.0\)\ \P"/>
    <numFmt numFmtId="182" formatCode="#,##0.0_);\(#,##0.0\)"/>
    <numFmt numFmtId="183" formatCode="#,##0.0\ \P;[Red]\-#,##0.0\ \P"/>
    <numFmt numFmtId="184" formatCode="0.0"/>
    <numFmt numFmtId="185" formatCode="_-* #,##0.0_-;\-* #,##0.0_-;_-* &quot;-&quot;??_-;_-@_-"/>
    <numFmt numFmtId="186" formatCode="_-* #,##0.000_-;\-* #,##0.000_-;_-* &quot;-&quot;??_-;_-@_-"/>
    <numFmt numFmtId="187" formatCode="#,##0,;\-#,##0,"/>
    <numFmt numFmtId="188" formatCode="_-* #,##0_-;\-* #,##0_-;_-* &quot;-&quot;??_-;_-@_-"/>
    <numFmt numFmtId="189" formatCode="#,##0.0;\(#,##0.0\)"/>
    <numFmt numFmtId="190" formatCode="\ #,##0,\ ;\-#,##0.0,;0.0\-"/>
    <numFmt numFmtId="191" formatCode="\ #,##0.0,\ ;\-#,##0.0,;0.0\-"/>
    <numFmt numFmtId="192" formatCode="_(* #,##0.0_);_(* \(#,##0.0\);_(* &quot;-&quot;?_);_(@_)"/>
  </numFmts>
  <fonts count="65">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6"/>
      <name val="Verdana"/>
      <family val="2"/>
    </font>
    <font>
      <b/>
      <sz val="10"/>
      <name val="Verdana"/>
      <family val="2"/>
    </font>
    <font>
      <sz val="8"/>
      <name val="Verdana"/>
      <family val="2"/>
    </font>
    <font>
      <sz val="20"/>
      <name val="Verdana"/>
      <family val="2"/>
    </font>
    <font>
      <b/>
      <sz val="11"/>
      <name val="Verdana"/>
      <family val="2"/>
    </font>
    <font>
      <b/>
      <sz val="8"/>
      <name val="Verdana"/>
      <family val="2"/>
    </font>
    <font>
      <sz val="9"/>
      <name val="Verdana"/>
      <family val="2"/>
    </font>
    <font>
      <b/>
      <sz val="10"/>
      <name val="Arial"/>
      <family val="0"/>
    </font>
    <font>
      <sz val="10"/>
      <color indexed="9"/>
      <name val="Verdana"/>
      <family val="2"/>
    </font>
    <font>
      <sz val="6"/>
      <color indexed="9"/>
      <name val="Verdana"/>
      <family val="2"/>
    </font>
    <font>
      <b/>
      <sz val="10"/>
      <color indexed="9"/>
      <name val="Verdana"/>
      <family val="2"/>
    </font>
    <font>
      <sz val="10"/>
      <color indexed="9"/>
      <name val="Arial"/>
      <family val="0"/>
    </font>
    <font>
      <b/>
      <sz val="15"/>
      <name val="Verdana"/>
      <family val="2"/>
    </font>
    <font>
      <sz val="10"/>
      <color indexed="8"/>
      <name val="Verdana"/>
      <family val="2"/>
    </font>
    <font>
      <sz val="6"/>
      <color indexed="8"/>
      <name val="Verdana"/>
      <family val="2"/>
    </font>
    <font>
      <b/>
      <sz val="10"/>
      <color indexed="8"/>
      <name val="Verdana"/>
      <family val="2"/>
    </font>
    <font>
      <sz val="10"/>
      <color indexed="8"/>
      <name val="Arial"/>
      <family val="0"/>
    </font>
    <font>
      <sz val="10"/>
      <color indexed="22"/>
      <name val="Verdana"/>
      <family val="2"/>
    </font>
    <font>
      <b/>
      <sz val="10"/>
      <color indexed="22"/>
      <name val="Verdana"/>
      <family val="2"/>
    </font>
    <font>
      <sz val="10"/>
      <color indexed="42"/>
      <name val="Arial"/>
      <family val="0"/>
    </font>
    <font>
      <b/>
      <sz val="11"/>
      <color indexed="22"/>
      <name val="Verdana"/>
      <family val="2"/>
    </font>
    <font>
      <b/>
      <sz val="12"/>
      <color indexed="22"/>
      <name val="Verdana"/>
      <family val="2"/>
    </font>
    <font>
      <b/>
      <sz val="16"/>
      <color indexed="9"/>
      <name val="Verdana"/>
      <family val="2"/>
    </font>
    <font>
      <sz val="10"/>
      <color indexed="10"/>
      <name val="Verdana"/>
      <family val="2"/>
    </font>
    <font>
      <sz val="10"/>
      <color indexed="55"/>
      <name val="Verdana"/>
      <family val="2"/>
    </font>
    <font>
      <b/>
      <sz val="12"/>
      <color indexed="55"/>
      <name val="Verdana"/>
      <family val="2"/>
    </font>
    <font>
      <b/>
      <u val="single"/>
      <sz val="12"/>
      <name val="Arial"/>
      <family val="2"/>
    </font>
    <font>
      <b/>
      <sz val="14"/>
      <color indexed="55"/>
      <name val="Verdana"/>
      <family val="2"/>
    </font>
    <font>
      <sz val="14"/>
      <color indexed="55"/>
      <name val="Verdana"/>
      <family val="2"/>
    </font>
    <font>
      <b/>
      <sz val="10"/>
      <color indexed="42"/>
      <name val="Verdana"/>
      <family val="2"/>
    </font>
    <font>
      <sz val="10"/>
      <color indexed="42"/>
      <name val="Verdana"/>
      <family val="2"/>
    </font>
    <font>
      <sz val="9"/>
      <name val="Arial"/>
      <family val="0"/>
    </font>
    <font>
      <b/>
      <sz val="16"/>
      <color indexed="55"/>
      <name val="Verdana"/>
      <family val="2"/>
    </font>
    <font>
      <b/>
      <sz val="8"/>
      <color indexed="55"/>
      <name val="Verdana"/>
      <family val="2"/>
    </font>
    <font>
      <sz val="22"/>
      <color indexed="10"/>
      <name val="Verdana"/>
      <family val="2"/>
    </font>
    <font>
      <sz val="10"/>
      <color indexed="30"/>
      <name val="Verdana"/>
      <family val="2"/>
    </font>
    <font>
      <b/>
      <sz val="12"/>
      <color indexed="9"/>
      <name val="Verdana"/>
      <family val="2"/>
    </font>
    <font>
      <sz val="8"/>
      <color indexed="9"/>
      <name val="Arial"/>
      <family val="0"/>
    </font>
    <font>
      <sz val="8"/>
      <color indexed="10"/>
      <name val="Arial"/>
      <family val="0"/>
    </font>
    <font>
      <b/>
      <sz val="11"/>
      <color indexed="9"/>
      <name val="Verdana"/>
      <family val="2"/>
    </font>
    <font>
      <b/>
      <sz val="8"/>
      <color indexed="9"/>
      <name val="Verdana"/>
      <family val="2"/>
    </font>
    <font>
      <sz val="8"/>
      <color indexed="9"/>
      <name val="Verdana"/>
      <family val="2"/>
    </font>
    <font>
      <b/>
      <sz val="10"/>
      <color indexed="9"/>
      <name val="Arial"/>
      <family val="0"/>
    </font>
    <font>
      <b/>
      <sz val="10"/>
      <color indexed="29"/>
      <name val="Verdana"/>
      <family val="2"/>
    </font>
    <font>
      <b/>
      <sz val="12"/>
      <color indexed="29"/>
      <name val="Verdana"/>
      <family val="2"/>
    </font>
    <font>
      <b/>
      <sz val="8"/>
      <color indexed="29"/>
      <name val="Verdana"/>
      <family val="2"/>
    </font>
    <font>
      <sz val="10"/>
      <color indexed="29"/>
      <name val="Verdana"/>
      <family val="2"/>
    </font>
    <font>
      <sz val="11"/>
      <name val="Verdan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50"/>
        <bgColor indexed="64"/>
      </patternFill>
    </fill>
    <fill>
      <patternFill patternType="solid">
        <fgColor indexed="30"/>
        <bgColor indexed="64"/>
      </patternFill>
    </fill>
    <fill>
      <patternFill patternType="solid">
        <fgColor indexed="29"/>
        <bgColor indexed="64"/>
      </patternFill>
    </fill>
  </fills>
  <borders count="5">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187"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82" fontId="8" fillId="4" borderId="0">
      <alignment/>
      <protection/>
    </xf>
    <xf numFmtId="181" fontId="0" fillId="0" borderId="0" applyNumberFormat="0" applyFill="0" applyBorder="0" applyAlignment="0" applyProtection="0"/>
    <xf numFmtId="182"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83"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75"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89" fontId="19" fillId="0" borderId="0">
      <alignment horizontal="center" wrapText="1"/>
      <protection/>
    </xf>
    <xf numFmtId="0" fontId="12" fillId="0" borderId="0">
      <alignment/>
      <protection/>
    </xf>
    <xf numFmtId="0" fontId="0" fillId="0" borderId="0">
      <alignment/>
      <protection/>
    </xf>
    <xf numFmtId="0" fontId="0" fillId="0" borderId="4" applyFill="0" applyAlignment="0" applyProtection="0"/>
    <xf numFmtId="173" fontId="0" fillId="0" borderId="0" applyFont="0" applyFill="0" applyBorder="0" applyAlignment="0" applyProtection="0"/>
    <xf numFmtId="172" fontId="0" fillId="0" borderId="0" applyFont="0" applyFill="0" applyBorder="0" applyAlignment="0" applyProtection="0"/>
  </cellStyleXfs>
  <cellXfs count="446">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8" fillId="0" borderId="0" xfId="0" applyFont="1" applyFill="1" applyAlignment="1">
      <alignment/>
    </xf>
    <xf numFmtId="184" fontId="12" fillId="2" borderId="0" xfId="0" applyNumberFormat="1" applyFont="1" applyFill="1" applyBorder="1" applyAlignment="1">
      <alignment/>
    </xf>
    <xf numFmtId="184" fontId="12" fillId="0" borderId="0" xfId="0" applyNumberFormat="1" applyFont="1" applyFill="1" applyBorder="1" applyAlignment="1">
      <alignment/>
    </xf>
    <xf numFmtId="0" fontId="12" fillId="0" borderId="0" xfId="0" applyFont="1" applyFill="1" applyBorder="1" applyAlignment="1">
      <alignment horizontal="center"/>
    </xf>
    <xf numFmtId="0" fontId="16" fillId="0" borderId="0" xfId="0" applyFont="1" applyFill="1" applyBorder="1" applyAlignment="1">
      <alignment/>
    </xf>
    <xf numFmtId="0" fontId="18" fillId="0" borderId="0" xfId="0" applyFont="1" applyFill="1" applyBorder="1" applyAlignment="1">
      <alignment/>
    </xf>
    <xf numFmtId="175" fontId="12" fillId="0" borderId="0" xfId="52" applyNumberFormat="1" applyFont="1" applyFill="1" applyBorder="1" applyAlignment="1">
      <alignment/>
    </xf>
    <xf numFmtId="184" fontId="18" fillId="0" borderId="0" xfId="0" applyNumberFormat="1" applyFont="1" applyFill="1" applyBorder="1" applyAlignment="1">
      <alignment/>
    </xf>
    <xf numFmtId="0" fontId="12" fillId="0" borderId="0" xfId="0" applyFont="1" applyAlignment="1">
      <alignment/>
    </xf>
    <xf numFmtId="0" fontId="12" fillId="0" borderId="0" xfId="53" applyFont="1" applyFill="1" applyBorder="1">
      <alignment/>
      <protection/>
    </xf>
    <xf numFmtId="0" fontId="12" fillId="0" borderId="0" xfId="53" applyFont="1" applyFill="1">
      <alignment/>
      <protection/>
    </xf>
    <xf numFmtId="4" fontId="12" fillId="0" borderId="0" xfId="0" applyNumberFormat="1" applyFont="1" applyFill="1" applyAlignment="1">
      <alignment/>
    </xf>
    <xf numFmtId="4" fontId="18" fillId="0" borderId="0" xfId="0" applyNumberFormat="1" applyFont="1" applyFill="1" applyBorder="1" applyAlignment="1">
      <alignment/>
    </xf>
    <xf numFmtId="0" fontId="0" fillId="6" borderId="0" xfId="0" applyFill="1" applyAlignment="1">
      <alignment/>
    </xf>
    <xf numFmtId="0" fontId="19" fillId="6" borderId="0" xfId="54" applyFont="1" applyFill="1">
      <alignment/>
      <protection/>
    </xf>
    <xf numFmtId="0" fontId="19" fillId="6" borderId="0" xfId="54" applyFont="1" applyFill="1">
      <alignment/>
      <protection/>
    </xf>
    <xf numFmtId="0" fontId="19" fillId="6" borderId="0" xfId="56" applyFont="1" applyFill="1" applyAlignment="1">
      <alignment horizontal="left"/>
      <protection/>
    </xf>
    <xf numFmtId="0" fontId="24" fillId="6" borderId="0" xfId="0" applyFont="1" applyFill="1" applyAlignment="1">
      <alignment/>
    </xf>
    <xf numFmtId="0" fontId="0" fillId="6" borderId="0" xfId="0" applyFill="1" applyBorder="1" applyAlignment="1">
      <alignment/>
    </xf>
    <xf numFmtId="0" fontId="12" fillId="6" borderId="0" xfId="0" applyFont="1" applyFill="1" applyAlignment="1">
      <alignment/>
    </xf>
    <xf numFmtId="0" fontId="12" fillId="6" borderId="0" xfId="0" applyFont="1" applyFill="1" applyBorder="1" applyAlignment="1">
      <alignment/>
    </xf>
    <xf numFmtId="184" fontId="19" fillId="0" borderId="0" xfId="53" applyNumberFormat="1" applyFont="1" applyFill="1" applyBorder="1">
      <alignment/>
      <protection/>
    </xf>
    <xf numFmtId="0" fontId="19" fillId="0" borderId="0" xfId="53" applyFont="1" applyFill="1" applyBorder="1">
      <alignment/>
      <protection/>
    </xf>
    <xf numFmtId="0" fontId="19" fillId="0" borderId="0" xfId="53" applyFont="1" applyFill="1">
      <alignment/>
      <protection/>
    </xf>
    <xf numFmtId="0" fontId="12" fillId="0" borderId="0" xfId="0" applyFont="1" applyFill="1" applyAlignment="1">
      <alignment/>
    </xf>
    <xf numFmtId="0" fontId="0" fillId="6" borderId="0" xfId="0" applyFill="1" applyBorder="1" applyAlignment="1">
      <alignment horizontal="right"/>
    </xf>
    <xf numFmtId="0" fontId="25" fillId="0" borderId="0" xfId="0" applyNumberFormat="1" applyFont="1" applyFill="1" applyBorder="1" applyAlignment="1">
      <alignment horizontal="right"/>
    </xf>
    <xf numFmtId="0" fontId="19" fillId="0" borderId="0" xfId="0" applyFont="1" applyFill="1" applyBorder="1" applyAlignment="1">
      <alignment horizontal="left"/>
    </xf>
    <xf numFmtId="0" fontId="12" fillId="7" borderId="0" xfId="0" applyFont="1" applyFill="1" applyAlignment="1">
      <alignment/>
    </xf>
    <xf numFmtId="0" fontId="12" fillId="2" borderId="0" xfId="0" applyFont="1" applyFill="1" applyAlignment="1">
      <alignment/>
    </xf>
    <xf numFmtId="0" fontId="12" fillId="2" borderId="0" xfId="0" applyFont="1" applyFill="1" applyAlignment="1">
      <alignment/>
    </xf>
    <xf numFmtId="0" fontId="12" fillId="2" borderId="0" xfId="0" applyFont="1" applyFill="1" applyBorder="1" applyAlignment="1">
      <alignment/>
    </xf>
    <xf numFmtId="0" fontId="0" fillId="2" borderId="0" xfId="0" applyFill="1" applyAlignment="1">
      <alignment wrapText="1"/>
    </xf>
    <xf numFmtId="174" fontId="0" fillId="6" borderId="0" xfId="25" applyNumberFormat="1" applyFill="1" applyAlignment="1">
      <alignment/>
    </xf>
    <xf numFmtId="0" fontId="30" fillId="0" borderId="0" xfId="0" applyNumberFormat="1" applyFont="1" applyFill="1" applyBorder="1" applyAlignment="1">
      <alignment horizontal="right"/>
    </xf>
    <xf numFmtId="0" fontId="30" fillId="0" borderId="0" xfId="52" applyNumberFormat="1" applyFont="1" applyFill="1" applyBorder="1" applyAlignment="1">
      <alignment horizontal="right"/>
    </xf>
    <xf numFmtId="0" fontId="30" fillId="0" borderId="0" xfId="52" applyNumberFormat="1" applyFont="1" applyFill="1" applyBorder="1" applyAlignment="1">
      <alignment horizontal="right" vertical="center"/>
    </xf>
    <xf numFmtId="0" fontId="30" fillId="0" borderId="0" xfId="0" applyFont="1" applyFill="1" applyAlignment="1">
      <alignment horizontal="right"/>
    </xf>
    <xf numFmtId="0" fontId="32" fillId="0" borderId="0" xfId="52" applyNumberFormat="1" applyFont="1" applyFill="1" applyBorder="1" applyAlignment="1">
      <alignment horizontal="right"/>
    </xf>
    <xf numFmtId="0" fontId="18" fillId="0" borderId="0" xfId="0" applyFont="1" applyFill="1" applyAlignment="1">
      <alignment wrapText="1"/>
    </xf>
    <xf numFmtId="0" fontId="12" fillId="0" borderId="4" xfId="0" applyFont="1" applyFill="1" applyBorder="1" applyAlignment="1">
      <alignment/>
    </xf>
    <xf numFmtId="175" fontId="12" fillId="6" borderId="0" xfId="52" applyNumberFormat="1" applyFont="1" applyFill="1" applyAlignment="1">
      <alignment/>
    </xf>
    <xf numFmtId="0" fontId="18" fillId="0" borderId="0" xfId="53" applyFont="1" applyFill="1">
      <alignment/>
      <protection/>
    </xf>
    <xf numFmtId="0" fontId="18" fillId="0" borderId="0" xfId="53" applyFont="1" applyFill="1" applyBorder="1">
      <alignment/>
      <protection/>
    </xf>
    <xf numFmtId="0" fontId="22" fillId="0" borderId="0" xfId="53" applyFont="1" applyFill="1" applyBorder="1">
      <alignment/>
      <protection/>
    </xf>
    <xf numFmtId="184" fontId="22" fillId="0" borderId="0" xfId="53" applyNumberFormat="1" applyFont="1" applyFill="1" applyBorder="1">
      <alignment/>
      <protection/>
    </xf>
    <xf numFmtId="0" fontId="24" fillId="6" borderId="0" xfId="0" applyFont="1" applyFill="1" applyBorder="1" applyAlignment="1">
      <alignment horizontal="right"/>
    </xf>
    <xf numFmtId="174" fontId="24" fillId="6" borderId="0" xfId="25" applyNumberFormat="1" applyFont="1" applyFill="1" applyAlignment="1">
      <alignment/>
    </xf>
    <xf numFmtId="175" fontId="24" fillId="6" borderId="0" xfId="52" applyNumberFormat="1" applyFont="1" applyFill="1" applyAlignment="1">
      <alignment/>
    </xf>
    <xf numFmtId="0" fontId="12" fillId="0" borderId="4" xfId="53" applyFont="1" applyFill="1" applyBorder="1">
      <alignment/>
      <protection/>
    </xf>
    <xf numFmtId="184" fontId="19" fillId="0" borderId="4" xfId="53" applyNumberFormat="1" applyFont="1" applyFill="1" applyBorder="1">
      <alignment/>
      <protection/>
    </xf>
    <xf numFmtId="0" fontId="12" fillId="0" borderId="0" xfId="0" applyFont="1" applyFill="1" applyBorder="1" applyAlignment="1">
      <alignment/>
    </xf>
    <xf numFmtId="0" fontId="25" fillId="0" borderId="0" xfId="0" applyFont="1" applyFill="1" applyAlignment="1">
      <alignment/>
    </xf>
    <xf numFmtId="0" fontId="27" fillId="0" borderId="0" xfId="0" applyFont="1" applyFill="1" applyAlignment="1">
      <alignment/>
    </xf>
    <xf numFmtId="0" fontId="25" fillId="0" borderId="0" xfId="0" applyFont="1" applyFill="1" applyBorder="1" applyAlignment="1">
      <alignment/>
    </xf>
    <xf numFmtId="175" fontId="12" fillId="2" borderId="0" xfId="52" applyNumberFormat="1" applyFont="1" applyFill="1" applyAlignment="1">
      <alignment/>
    </xf>
    <xf numFmtId="175" fontId="12" fillId="0" borderId="0" xfId="52" applyNumberFormat="1" applyFont="1" applyFill="1" applyAlignment="1">
      <alignment/>
    </xf>
    <xf numFmtId="0" fontId="12" fillId="0" borderId="0" xfId="0" applyFont="1" applyFill="1" applyAlignment="1">
      <alignment horizontal="right"/>
    </xf>
    <xf numFmtId="0" fontId="18" fillId="0" borderId="0" xfId="0" applyFont="1" applyFill="1" applyAlignment="1">
      <alignment horizontal="right"/>
    </xf>
    <xf numFmtId="0" fontId="12" fillId="0" borderId="0" xfId="0" applyFont="1" applyFill="1" applyBorder="1" applyAlignment="1">
      <alignment horizontal="right"/>
    </xf>
    <xf numFmtId="184" fontId="32" fillId="0" borderId="0" xfId="0" applyNumberFormat="1" applyFont="1" applyFill="1" applyBorder="1" applyAlignment="1">
      <alignment horizontal="right"/>
    </xf>
    <xf numFmtId="174" fontId="12" fillId="0" borderId="0" xfId="0" applyNumberFormat="1" applyFont="1" applyFill="1" applyBorder="1" applyAlignment="1">
      <alignment/>
    </xf>
    <xf numFmtId="174" fontId="18" fillId="0" borderId="0" xfId="0" applyNumberFormat="1" applyFont="1" applyFill="1" applyBorder="1" applyAlignment="1">
      <alignment/>
    </xf>
    <xf numFmtId="184" fontId="12" fillId="0" borderId="0" xfId="52" applyNumberFormat="1" applyFont="1" applyFill="1" applyBorder="1" applyAlignment="1">
      <alignment/>
    </xf>
    <xf numFmtId="175" fontId="12" fillId="0" borderId="0" xfId="0" applyNumberFormat="1" applyFont="1" applyFill="1" applyBorder="1" applyAlignment="1">
      <alignment/>
    </xf>
    <xf numFmtId="175" fontId="18" fillId="0" borderId="0" xfId="52" applyNumberFormat="1" applyFont="1" applyFill="1" applyBorder="1" applyAlignment="1">
      <alignment/>
    </xf>
    <xf numFmtId="43" fontId="12" fillId="0" borderId="0" xfId="25" applyFont="1" applyFill="1" applyBorder="1" applyAlignment="1">
      <alignment/>
    </xf>
    <xf numFmtId="174" fontId="12" fillId="0" borderId="0" xfId="25" applyNumberFormat="1" applyFont="1" applyFill="1" applyBorder="1" applyAlignment="1">
      <alignment/>
    </xf>
    <xf numFmtId="174" fontId="18" fillId="0" borderId="0" xfId="25" applyNumberFormat="1" applyFont="1" applyFill="1" applyBorder="1" applyAlignment="1">
      <alignment/>
    </xf>
    <xf numFmtId="185" fontId="12" fillId="0" borderId="0" xfId="25" applyNumberFormat="1" applyFont="1" applyFill="1" applyBorder="1" applyAlignment="1">
      <alignment/>
    </xf>
    <xf numFmtId="185" fontId="18" fillId="0" borderId="0" xfId="25" applyNumberFormat="1" applyFont="1" applyFill="1" applyBorder="1" applyAlignment="1">
      <alignment/>
    </xf>
    <xf numFmtId="175" fontId="12" fillId="0" borderId="0" xfId="52" applyNumberFormat="1" applyFont="1" applyFill="1" applyBorder="1" applyAlignment="1">
      <alignment horizontal="right" vertical="center"/>
    </xf>
    <xf numFmtId="185" fontId="12" fillId="0" borderId="0" xfId="25" applyNumberFormat="1" applyFont="1" applyFill="1" applyBorder="1" applyAlignment="1">
      <alignment horizontal="right" vertical="center"/>
    </xf>
    <xf numFmtId="185" fontId="18" fillId="0" borderId="0" xfId="25" applyNumberFormat="1" applyFont="1" applyFill="1" applyBorder="1" applyAlignment="1">
      <alignment horizontal="right" vertical="center"/>
    </xf>
    <xf numFmtId="175" fontId="16" fillId="0" borderId="0" xfId="52" applyNumberFormat="1" applyFont="1" applyFill="1" applyBorder="1" applyAlignment="1">
      <alignment horizontal="center"/>
    </xf>
    <xf numFmtId="0" fontId="0" fillId="0" borderId="0" xfId="0" applyFill="1" applyAlignment="1">
      <alignment/>
    </xf>
    <xf numFmtId="174" fontId="12" fillId="0" borderId="0" xfId="53" applyNumberFormat="1" applyFont="1" applyFill="1" applyBorder="1">
      <alignment/>
      <protection/>
    </xf>
    <xf numFmtId="174" fontId="12" fillId="0" borderId="4" xfId="53" applyNumberFormat="1" applyFont="1" applyFill="1" applyBorder="1">
      <alignment/>
      <protection/>
    </xf>
    <xf numFmtId="174" fontId="18" fillId="0" borderId="0" xfId="53" applyNumberFormat="1" applyFont="1" applyFill="1" applyBorder="1">
      <alignment/>
      <protection/>
    </xf>
    <xf numFmtId="4" fontId="12" fillId="0" borderId="0" xfId="53" applyNumberFormat="1" applyFont="1" applyFill="1" applyBorder="1">
      <alignment/>
      <protection/>
    </xf>
    <xf numFmtId="174" fontId="12" fillId="0" borderId="0" xfId="0" applyNumberFormat="1" applyFont="1" applyFill="1" applyAlignment="1">
      <alignment/>
    </xf>
    <xf numFmtId="2" fontId="12" fillId="0" borderId="0" xfId="0" applyNumberFormat="1" applyFont="1" applyFill="1" applyBorder="1" applyAlignment="1">
      <alignment/>
    </xf>
    <xf numFmtId="2" fontId="18" fillId="0" borderId="0" xfId="0" applyNumberFormat="1" applyFont="1" applyFill="1" applyBorder="1" applyAlignment="1">
      <alignment/>
    </xf>
    <xf numFmtId="0" fontId="15" fillId="0" borderId="0" xfId="0" applyFont="1" applyFill="1" applyBorder="1" applyAlignment="1">
      <alignment/>
    </xf>
    <xf numFmtId="0" fontId="12" fillId="0" borderId="0" xfId="0" applyFont="1" applyFill="1" applyBorder="1" applyAlignment="1">
      <alignment horizontal="center" vertical="center"/>
    </xf>
    <xf numFmtId="0" fontId="22" fillId="0" borderId="0" xfId="0" applyFont="1" applyFill="1" applyAlignment="1">
      <alignment/>
    </xf>
    <xf numFmtId="0" fontId="12" fillId="0" borderId="0" xfId="0" applyFont="1" applyFill="1" applyAlignment="1">
      <alignment/>
    </xf>
    <xf numFmtId="0" fontId="12" fillId="0" borderId="4" xfId="0" applyFont="1" applyFill="1" applyBorder="1" applyAlignment="1">
      <alignment/>
    </xf>
    <xf numFmtId="0" fontId="41" fillId="0" borderId="0" xfId="0" applyFont="1" applyFill="1" applyAlignment="1">
      <alignment/>
    </xf>
    <xf numFmtId="0" fontId="20" fillId="0" borderId="0" xfId="0" applyFont="1" applyFill="1" applyAlignment="1">
      <alignment/>
    </xf>
    <xf numFmtId="0" fontId="12" fillId="0" borderId="0" xfId="0" applyFont="1" applyFill="1" applyBorder="1" applyAlignment="1">
      <alignment/>
    </xf>
    <xf numFmtId="184" fontId="34" fillId="0" borderId="0" xfId="0" applyNumberFormat="1" applyFont="1" applyFill="1" applyBorder="1" applyAlignment="1">
      <alignment/>
    </xf>
    <xf numFmtId="0" fontId="41" fillId="0" borderId="0" xfId="0" applyFont="1" applyFill="1" applyAlignment="1">
      <alignment/>
    </xf>
    <xf numFmtId="0" fontId="42" fillId="0" borderId="4" xfId="0" applyFont="1" applyFill="1" applyBorder="1" applyAlignment="1">
      <alignment/>
    </xf>
    <xf numFmtId="0" fontId="41" fillId="0" borderId="4" xfId="0" applyFont="1" applyFill="1" applyBorder="1" applyAlignment="1">
      <alignment/>
    </xf>
    <xf numFmtId="0" fontId="41" fillId="0" borderId="4" xfId="0" applyFont="1" applyFill="1" applyBorder="1" applyAlignment="1">
      <alignment/>
    </xf>
    <xf numFmtId="0" fontId="42" fillId="0" borderId="4" xfId="0" applyFont="1" applyFill="1" applyBorder="1" applyAlignment="1">
      <alignment horizontal="left"/>
    </xf>
    <xf numFmtId="0" fontId="7" fillId="0" borderId="0" xfId="30" applyFill="1" applyAlignment="1">
      <alignment/>
    </xf>
    <xf numFmtId="0" fontId="43" fillId="0" borderId="0" xfId="30" applyFont="1" applyFill="1" applyAlignment="1">
      <alignment horizontal="left" vertical="center"/>
    </xf>
    <xf numFmtId="0" fontId="13" fillId="0" borderId="0" xfId="0" applyFont="1" applyFill="1" applyBorder="1" applyAlignment="1">
      <alignment horizontal="left" vertical="center"/>
    </xf>
    <xf numFmtId="0" fontId="14" fillId="0" borderId="0" xfId="0" applyFont="1" applyFill="1" applyAlignment="1">
      <alignment/>
    </xf>
    <xf numFmtId="0" fontId="39" fillId="0" borderId="0" xfId="0" applyFont="1" applyFill="1" applyBorder="1" applyAlignment="1">
      <alignment horizontal="left" vertical="center"/>
    </xf>
    <xf numFmtId="9" fontId="12" fillId="0" borderId="0" xfId="52" applyFont="1" applyFill="1" applyBorder="1" applyAlignment="1">
      <alignment/>
    </xf>
    <xf numFmtId="174" fontId="34" fillId="0" borderId="0" xfId="0" applyNumberFormat="1" applyFont="1" applyFill="1" applyBorder="1" applyAlignment="1">
      <alignment/>
    </xf>
    <xf numFmtId="174" fontId="35" fillId="0" borderId="0" xfId="0" applyNumberFormat="1" applyFont="1" applyFill="1" applyBorder="1" applyAlignment="1">
      <alignment/>
    </xf>
    <xf numFmtId="0" fontId="12"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19" fillId="0" borderId="4" xfId="0" applyFont="1" applyFill="1" applyBorder="1" applyAlignment="1">
      <alignment horizontal="left"/>
    </xf>
    <xf numFmtId="0" fontId="12" fillId="0" borderId="4" xfId="0" applyFont="1" applyFill="1" applyBorder="1" applyAlignment="1">
      <alignment horizontal="center"/>
    </xf>
    <xf numFmtId="0" fontId="25" fillId="0" borderId="4" xfId="0" applyFont="1" applyFill="1" applyBorder="1" applyAlignment="1">
      <alignment horizontal="center"/>
    </xf>
    <xf numFmtId="1" fontId="21" fillId="0" borderId="4" xfId="0" applyNumberFormat="1" applyFont="1" applyFill="1" applyBorder="1" applyAlignment="1">
      <alignment horizontal="center"/>
    </xf>
    <xf numFmtId="0" fontId="12" fillId="0" borderId="4" xfId="0" applyFont="1" applyFill="1" applyBorder="1" applyAlignment="1">
      <alignment horizontal="right"/>
    </xf>
    <xf numFmtId="1" fontId="37" fillId="0" borderId="4" xfId="0" applyNumberFormat="1" applyFont="1" applyFill="1" applyBorder="1" applyAlignment="1">
      <alignment horizontal="center"/>
    </xf>
    <xf numFmtId="174" fontId="35" fillId="0" borderId="4" xfId="0" applyNumberFormat="1" applyFont="1" applyFill="1" applyBorder="1" applyAlignment="1">
      <alignment/>
    </xf>
    <xf numFmtId="174" fontId="12" fillId="0" borderId="4" xfId="0" applyNumberFormat="1" applyFont="1" applyFill="1" applyBorder="1" applyAlignment="1">
      <alignment/>
    </xf>
    <xf numFmtId="175" fontId="12" fillId="0" borderId="4" xfId="52" applyNumberFormat="1" applyFont="1" applyFill="1" applyBorder="1" applyAlignment="1">
      <alignment/>
    </xf>
    <xf numFmtId="1" fontId="38" fillId="0" borderId="4" xfId="0" applyNumberFormat="1" applyFont="1" applyFill="1" applyBorder="1" applyAlignment="1">
      <alignment horizontal="center"/>
    </xf>
    <xf numFmtId="184" fontId="13" fillId="0" borderId="0" xfId="52" applyNumberFormat="1" applyFont="1" applyFill="1" applyBorder="1" applyAlignment="1">
      <alignment vertical="center"/>
    </xf>
    <xf numFmtId="175" fontId="13" fillId="0" borderId="0" xfId="52" applyNumberFormat="1" applyFont="1" applyFill="1" applyBorder="1" applyAlignment="1">
      <alignment vertical="center"/>
    </xf>
    <xf numFmtId="184" fontId="12" fillId="0" borderId="4" xfId="0" applyNumberFormat="1" applyFont="1" applyFill="1" applyBorder="1" applyAlignment="1">
      <alignment/>
    </xf>
    <xf numFmtId="0" fontId="17" fillId="0" borderId="4" xfId="0" applyFont="1" applyFill="1" applyBorder="1" applyAlignment="1">
      <alignment horizontal="center" vertical="center"/>
    </xf>
    <xf numFmtId="175" fontId="12" fillId="0" borderId="4" xfId="52" applyNumberFormat="1" applyFont="1" applyFill="1" applyBorder="1" applyAlignment="1">
      <alignment horizontal="center"/>
    </xf>
    <xf numFmtId="0" fontId="18" fillId="0" borderId="4" xfId="0" applyFont="1" applyFill="1" applyBorder="1" applyAlignment="1">
      <alignment/>
    </xf>
    <xf numFmtId="0" fontId="12" fillId="0" borderId="4" xfId="0" applyFont="1" applyFill="1" applyBorder="1" applyAlignment="1">
      <alignment horizontal="left"/>
    </xf>
    <xf numFmtId="0" fontId="19" fillId="0" borderId="4" xfId="53" applyFont="1" applyFill="1" applyBorder="1">
      <alignment/>
      <protection/>
    </xf>
    <xf numFmtId="1" fontId="21" fillId="0" borderId="4" xfId="0" applyNumberFormat="1" applyFont="1" applyFill="1" applyBorder="1" applyAlignment="1">
      <alignment horizontal="right"/>
    </xf>
    <xf numFmtId="174" fontId="18" fillId="0" borderId="4" xfId="0" applyNumberFormat="1" applyFont="1" applyFill="1" applyBorder="1" applyAlignment="1">
      <alignment/>
    </xf>
    <xf numFmtId="184" fontId="12" fillId="8" borderId="0" xfId="0" applyNumberFormat="1" applyFont="1" applyFill="1" applyBorder="1" applyAlignment="1">
      <alignment/>
    </xf>
    <xf numFmtId="1" fontId="21" fillId="9" borderId="4" xfId="0" applyNumberFormat="1" applyFont="1" applyFill="1" applyBorder="1" applyAlignment="1">
      <alignment horizontal="center"/>
    </xf>
    <xf numFmtId="184" fontId="12" fillId="9" borderId="0" xfId="0" applyNumberFormat="1" applyFont="1" applyFill="1" applyBorder="1" applyAlignment="1">
      <alignment/>
    </xf>
    <xf numFmtId="174" fontId="12" fillId="9" borderId="0" xfId="53" applyNumberFormat="1" applyFont="1" applyFill="1" applyBorder="1">
      <alignment/>
      <protection/>
    </xf>
    <xf numFmtId="174" fontId="18" fillId="9" borderId="0" xfId="53" applyNumberFormat="1" applyFont="1" applyFill="1" applyBorder="1">
      <alignment/>
      <protection/>
    </xf>
    <xf numFmtId="174" fontId="12" fillId="9" borderId="0" xfId="0" applyNumberFormat="1" applyFont="1" applyFill="1" applyBorder="1" applyAlignment="1">
      <alignment/>
    </xf>
    <xf numFmtId="4" fontId="12" fillId="9" borderId="0" xfId="53" applyNumberFormat="1" applyFont="1" applyFill="1" applyBorder="1">
      <alignment/>
      <protection/>
    </xf>
    <xf numFmtId="0" fontId="12" fillId="9" borderId="0" xfId="53" applyFont="1" applyFill="1" applyBorder="1">
      <alignment/>
      <protection/>
    </xf>
    <xf numFmtId="174" fontId="18" fillId="9" borderId="0" xfId="0" applyNumberFormat="1" applyFont="1" applyFill="1" applyBorder="1" applyAlignment="1">
      <alignment/>
    </xf>
    <xf numFmtId="184" fontId="18" fillId="9" borderId="0" xfId="0" applyNumberFormat="1" applyFont="1" applyFill="1" applyBorder="1" applyAlignment="1">
      <alignment/>
    </xf>
    <xf numFmtId="189" fontId="12" fillId="0" borderId="0" xfId="55" applyFont="1" applyAlignment="1">
      <alignment horizontal="right" wrapText="1"/>
      <protection/>
    </xf>
    <xf numFmtId="184" fontId="12" fillId="6" borderId="0" xfId="52" applyNumberFormat="1" applyFont="1" applyFill="1" applyBorder="1" applyAlignment="1">
      <alignment/>
    </xf>
    <xf numFmtId="189" fontId="18" fillId="0" borderId="0" xfId="55" applyFont="1" applyAlignment="1">
      <alignment horizontal="right" wrapText="1"/>
      <protection/>
    </xf>
    <xf numFmtId="175" fontId="18" fillId="0" borderId="0" xfId="0" applyNumberFormat="1" applyFont="1" applyFill="1" applyBorder="1" applyAlignment="1">
      <alignment/>
    </xf>
    <xf numFmtId="0" fontId="14" fillId="0" borderId="0" xfId="0" applyFont="1" applyFill="1" applyBorder="1" applyAlignment="1">
      <alignment/>
    </xf>
    <xf numFmtId="9" fontId="15" fillId="0" borderId="0" xfId="52" applyFont="1" applyFill="1" applyBorder="1" applyAlignment="1">
      <alignment/>
    </xf>
    <xf numFmtId="0" fontId="27" fillId="0" borderId="0" xfId="0" applyNumberFormat="1" applyFont="1" applyFill="1" applyBorder="1" applyAlignment="1">
      <alignment horizontal="right"/>
    </xf>
    <xf numFmtId="0" fontId="27" fillId="0" borderId="0" xfId="52" applyNumberFormat="1" applyFont="1" applyFill="1" applyBorder="1" applyAlignment="1">
      <alignment horizontal="right"/>
    </xf>
    <xf numFmtId="0" fontId="25" fillId="0" borderId="0" xfId="52" applyNumberFormat="1" applyFont="1" applyFill="1" applyBorder="1" applyAlignment="1">
      <alignment horizontal="right"/>
    </xf>
    <xf numFmtId="0" fontId="25" fillId="0" borderId="0" xfId="52" applyNumberFormat="1" applyFont="1" applyFill="1" applyBorder="1" applyAlignment="1">
      <alignment horizontal="right" vertical="center"/>
    </xf>
    <xf numFmtId="0" fontId="30" fillId="0" borderId="0" xfId="0" applyFont="1" applyFill="1" applyAlignment="1">
      <alignment horizontal="right"/>
    </xf>
    <xf numFmtId="0" fontId="25" fillId="0" borderId="0" xfId="0" applyFont="1" applyFill="1" applyAlignment="1">
      <alignment horizontal="right"/>
    </xf>
    <xf numFmtId="0" fontId="32" fillId="0" borderId="0" xfId="0" applyFont="1" applyFill="1" applyAlignment="1">
      <alignment horizontal="right"/>
    </xf>
    <xf numFmtId="0" fontId="27" fillId="0" borderId="0" xfId="0" applyFont="1" applyFill="1" applyAlignment="1">
      <alignment horizontal="right"/>
    </xf>
    <xf numFmtId="0" fontId="32" fillId="0" borderId="0" xfId="0" applyFont="1" applyFill="1" applyAlignment="1">
      <alignment horizontal="right"/>
    </xf>
    <xf numFmtId="0" fontId="27" fillId="0" borderId="0" xfId="0" applyFont="1" applyFill="1" applyAlignment="1">
      <alignment horizontal="right"/>
    </xf>
    <xf numFmtId="43" fontId="18" fillId="0" borderId="0" xfId="25" applyFont="1" applyFill="1" applyBorder="1" applyAlignment="1">
      <alignment/>
    </xf>
    <xf numFmtId="0" fontId="25" fillId="0" borderId="0" xfId="0" applyFont="1" applyFill="1" applyAlignment="1">
      <alignment horizontal="right"/>
    </xf>
    <xf numFmtId="0" fontId="18" fillId="0" borderId="0" xfId="0" applyFont="1" applyFill="1" applyAlignment="1">
      <alignment/>
    </xf>
    <xf numFmtId="0" fontId="12" fillId="0" borderId="0" xfId="0" applyFont="1" applyFill="1" applyAlignment="1">
      <alignment horizontal="left" vertical="top"/>
    </xf>
    <xf numFmtId="0" fontId="0" fillId="0" borderId="0" xfId="0" applyFill="1" applyAlignment="1">
      <alignment horizontal="left" vertical="top"/>
    </xf>
    <xf numFmtId="0" fontId="33" fillId="0" borderId="0" xfId="0" applyFont="1" applyFill="1" applyAlignment="1">
      <alignment horizontal="left" vertical="top"/>
    </xf>
    <xf numFmtId="0" fontId="28" fillId="0" borderId="0" xfId="0" applyFont="1" applyFill="1" applyAlignment="1">
      <alignment horizontal="left" vertical="top"/>
    </xf>
    <xf numFmtId="0" fontId="0" fillId="0" borderId="0" xfId="0" applyFill="1" applyAlignment="1">
      <alignment horizontal="fill"/>
    </xf>
    <xf numFmtId="175" fontId="12" fillId="0" borderId="0" xfId="52" applyNumberFormat="1" applyFont="1" applyFill="1" applyBorder="1" applyAlignment="1">
      <alignment/>
    </xf>
    <xf numFmtId="175" fontId="12" fillId="0" borderId="0" xfId="52" applyNumberFormat="1" applyFont="1" applyFill="1" applyAlignment="1">
      <alignment/>
    </xf>
    <xf numFmtId="9" fontId="15" fillId="0" borderId="0" xfId="52" applyFont="1" applyFill="1" applyAlignment="1">
      <alignment/>
    </xf>
    <xf numFmtId="184" fontId="12" fillId="9" borderId="0" xfId="52" applyNumberFormat="1" applyFont="1" applyFill="1" applyBorder="1" applyAlignment="1">
      <alignment/>
    </xf>
    <xf numFmtId="0" fontId="18" fillId="9" borderId="0" xfId="0" applyFont="1" applyFill="1" applyBorder="1" applyAlignment="1">
      <alignment/>
    </xf>
    <xf numFmtId="175" fontId="12" fillId="9" borderId="0" xfId="0" applyNumberFormat="1" applyFont="1" applyFill="1" applyBorder="1" applyAlignment="1">
      <alignment/>
    </xf>
    <xf numFmtId="0" fontId="31" fillId="0" borderId="4" xfId="0" applyNumberFormat="1" applyFont="1" applyFill="1" applyBorder="1" applyAlignment="1">
      <alignment horizontal="right" vertical="center"/>
    </xf>
    <xf numFmtId="0" fontId="26" fillId="0" borderId="4" xfId="0" applyNumberFormat="1" applyFont="1" applyFill="1" applyBorder="1" applyAlignment="1">
      <alignment horizontal="right" vertical="center"/>
    </xf>
    <xf numFmtId="1" fontId="16" fillId="0" borderId="4" xfId="0" applyNumberFormat="1" applyFont="1" applyFill="1" applyBorder="1" applyAlignment="1">
      <alignment horizontal="center"/>
    </xf>
    <xf numFmtId="175" fontId="18" fillId="0" borderId="4" xfId="52" applyNumberFormat="1" applyFont="1" applyFill="1" applyBorder="1" applyAlignment="1">
      <alignment/>
    </xf>
    <xf numFmtId="1" fontId="16" fillId="9" borderId="4" xfId="0" applyNumberFormat="1" applyFont="1" applyFill="1" applyBorder="1" applyAlignment="1">
      <alignment horizontal="center"/>
    </xf>
    <xf numFmtId="175" fontId="16" fillId="0" borderId="4" xfId="52" applyNumberFormat="1" applyFont="1" applyFill="1" applyBorder="1" applyAlignment="1">
      <alignment horizontal="center"/>
    </xf>
    <xf numFmtId="43" fontId="12" fillId="0" borderId="4" xfId="25" applyFont="1" applyFill="1" applyBorder="1" applyAlignment="1">
      <alignment/>
    </xf>
    <xf numFmtId="175" fontId="12" fillId="0" borderId="4" xfId="0" applyNumberFormat="1" applyFont="1" applyFill="1" applyBorder="1" applyAlignment="1">
      <alignment/>
    </xf>
    <xf numFmtId="43" fontId="16" fillId="0" borderId="4" xfId="25" applyFont="1" applyFill="1" applyBorder="1" applyAlignment="1">
      <alignment horizontal="center"/>
    </xf>
    <xf numFmtId="0" fontId="30" fillId="0" borderId="4" xfId="52" applyNumberFormat="1" applyFont="1" applyFill="1" applyBorder="1" applyAlignment="1">
      <alignment horizontal="right"/>
    </xf>
    <xf numFmtId="0" fontId="25" fillId="0" borderId="4" xfId="52" applyNumberFormat="1" applyFont="1" applyFill="1" applyBorder="1" applyAlignment="1">
      <alignment horizontal="right"/>
    </xf>
    <xf numFmtId="185" fontId="12" fillId="0" borderId="4" xfId="25" applyNumberFormat="1" applyFont="1" applyFill="1" applyBorder="1" applyAlignment="1">
      <alignment/>
    </xf>
    <xf numFmtId="0" fontId="12" fillId="0" borderId="0" xfId="0" applyFont="1" applyFill="1" applyAlignment="1" applyProtection="1">
      <alignment/>
      <protection/>
    </xf>
    <xf numFmtId="0" fontId="24" fillId="0" borderId="0" xfId="0" applyFont="1" applyFill="1" applyAlignment="1">
      <alignment wrapText="1"/>
    </xf>
    <xf numFmtId="0" fontId="34" fillId="0" borderId="0" xfId="0" applyFont="1" applyFill="1" applyAlignment="1">
      <alignment/>
    </xf>
    <xf numFmtId="0" fontId="35" fillId="0" borderId="0" xfId="0" applyFont="1" applyFill="1" applyAlignment="1">
      <alignment/>
    </xf>
    <xf numFmtId="0" fontId="34" fillId="0" borderId="0" xfId="0" applyFont="1" applyFill="1" applyBorder="1" applyAlignment="1">
      <alignment/>
    </xf>
    <xf numFmtId="0" fontId="12" fillId="0" borderId="0" xfId="0" applyFont="1" applyFill="1" applyAlignment="1">
      <alignment horizontal="right"/>
    </xf>
    <xf numFmtId="175" fontId="18" fillId="0" borderId="0" xfId="52" applyNumberFormat="1" applyFont="1" applyFill="1" applyBorder="1" applyAlignment="1">
      <alignment horizontal="right" vertical="center"/>
    </xf>
    <xf numFmtId="0" fontId="30" fillId="0" borderId="0" xfId="0" applyFont="1" applyFill="1" applyAlignment="1">
      <alignment vertical="center"/>
    </xf>
    <xf numFmtId="0" fontId="30" fillId="0" borderId="0" xfId="0" applyFont="1" applyFill="1" applyBorder="1" applyAlignment="1">
      <alignment horizontal="left" wrapText="1"/>
    </xf>
    <xf numFmtId="0" fontId="0" fillId="0" borderId="0" xfId="0" applyFill="1" applyAlignment="1">
      <alignment horizontal="left"/>
    </xf>
    <xf numFmtId="0" fontId="0" fillId="0" borderId="0" xfId="0" applyFill="1" applyBorder="1" applyAlignment="1">
      <alignment/>
    </xf>
    <xf numFmtId="0" fontId="24" fillId="0" borderId="0" xfId="0" applyFont="1" applyFill="1" applyAlignment="1">
      <alignment/>
    </xf>
    <xf numFmtId="0" fontId="0" fillId="0" borderId="0" xfId="0" applyAlignment="1">
      <alignment wrapText="1"/>
    </xf>
    <xf numFmtId="0" fontId="18" fillId="0" borderId="0" xfId="0" applyFont="1" applyFill="1" applyAlignment="1">
      <alignment horizontal="right"/>
    </xf>
    <xf numFmtId="174" fontId="12" fillId="9" borderId="0" xfId="25" applyNumberFormat="1" applyFont="1" applyFill="1" applyBorder="1" applyAlignment="1">
      <alignment/>
    </xf>
    <xf numFmtId="174" fontId="18" fillId="9" borderId="0" xfId="25" applyNumberFormat="1" applyFont="1" applyFill="1" applyBorder="1" applyAlignment="1">
      <alignment/>
    </xf>
    <xf numFmtId="1" fontId="16" fillId="0" borderId="4" xfId="0" applyNumberFormat="1" applyFont="1" applyFill="1" applyBorder="1" applyAlignment="1">
      <alignment/>
    </xf>
    <xf numFmtId="174" fontId="12" fillId="0" borderId="4" xfId="25" applyNumberFormat="1" applyFont="1" applyFill="1" applyBorder="1" applyAlignment="1">
      <alignment/>
    </xf>
    <xf numFmtId="184" fontId="34" fillId="0" borderId="4" xfId="0" applyNumberFormat="1" applyFont="1" applyFill="1" applyBorder="1" applyAlignment="1">
      <alignment/>
    </xf>
    <xf numFmtId="0" fontId="19" fillId="0" borderId="4" xfId="0" applyFont="1" applyFill="1" applyBorder="1" applyAlignment="1">
      <alignment/>
    </xf>
    <xf numFmtId="175" fontId="12" fillId="9" borderId="4" xfId="0" applyNumberFormat="1" applyFont="1" applyFill="1" applyBorder="1" applyAlignment="1">
      <alignment/>
    </xf>
    <xf numFmtId="185" fontId="12" fillId="9" borderId="0" xfId="25" applyNumberFormat="1" applyFont="1" applyFill="1" applyBorder="1" applyAlignment="1">
      <alignment/>
    </xf>
    <xf numFmtId="185" fontId="12" fillId="9" borderId="4" xfId="25" applyNumberFormat="1" applyFont="1" applyFill="1" applyBorder="1" applyAlignment="1">
      <alignment/>
    </xf>
    <xf numFmtId="175" fontId="12" fillId="9" borderId="0" xfId="52" applyNumberFormat="1" applyFont="1" applyFill="1" applyBorder="1" applyAlignment="1">
      <alignment horizontal="right" vertical="center"/>
    </xf>
    <xf numFmtId="185" fontId="12" fillId="9" borderId="0" xfId="25" applyNumberFormat="1" applyFont="1" applyFill="1" applyBorder="1" applyAlignment="1">
      <alignment horizontal="right" vertical="center"/>
    </xf>
    <xf numFmtId="175" fontId="12" fillId="0" borderId="4" xfId="52" applyNumberFormat="1" applyFont="1" applyFill="1" applyBorder="1" applyAlignment="1">
      <alignment horizontal="right" vertical="center"/>
    </xf>
    <xf numFmtId="185" fontId="12" fillId="0" borderId="4" xfId="25" applyNumberFormat="1" applyFont="1" applyFill="1" applyBorder="1" applyAlignment="1">
      <alignment horizontal="right" vertical="center"/>
    </xf>
    <xf numFmtId="175" fontId="12" fillId="9" borderId="4" xfId="52" applyNumberFormat="1" applyFont="1" applyFill="1" applyBorder="1" applyAlignment="1">
      <alignment horizontal="right" vertical="center"/>
    </xf>
    <xf numFmtId="185" fontId="12" fillId="9" borderId="4" xfId="25" applyNumberFormat="1" applyFont="1" applyFill="1" applyBorder="1" applyAlignment="1">
      <alignment horizontal="right" vertical="center"/>
    </xf>
    <xf numFmtId="184" fontId="12" fillId="9" borderId="4" xfId="0" applyNumberFormat="1" applyFont="1" applyFill="1" applyBorder="1" applyAlignment="1">
      <alignment/>
    </xf>
    <xf numFmtId="0" fontId="29" fillId="6" borderId="0" xfId="0" applyFont="1" applyFill="1" applyBorder="1" applyAlignment="1">
      <alignment horizontal="center" vertical="center"/>
    </xf>
    <xf numFmtId="0" fontId="13" fillId="6" borderId="0" xfId="0" applyFont="1" applyFill="1" applyBorder="1" applyAlignment="1">
      <alignment horizontal="left" vertical="center"/>
    </xf>
    <xf numFmtId="9" fontId="15" fillId="6" borderId="0" xfId="52" applyFont="1" applyFill="1" applyAlignment="1">
      <alignment/>
    </xf>
    <xf numFmtId="9" fontId="12" fillId="6" borderId="0" xfId="52" applyFont="1" applyFill="1" applyBorder="1" applyAlignment="1">
      <alignment/>
    </xf>
    <xf numFmtId="0" fontId="24" fillId="6" borderId="4" xfId="0" applyFont="1" applyFill="1" applyBorder="1" applyAlignment="1">
      <alignment/>
    </xf>
    <xf numFmtId="0" fontId="0" fillId="6" borderId="0" xfId="0" applyFont="1" applyFill="1" applyAlignment="1">
      <alignment/>
    </xf>
    <xf numFmtId="0" fontId="24" fillId="6" borderId="4" xfId="0" applyFont="1" applyFill="1" applyBorder="1" applyAlignment="1">
      <alignment horizontal="right"/>
    </xf>
    <xf numFmtId="174" fontId="24" fillId="6" borderId="4" xfId="25" applyNumberFormat="1" applyFont="1" applyFill="1" applyBorder="1" applyAlignment="1">
      <alignment/>
    </xf>
    <xf numFmtId="0" fontId="36" fillId="6" borderId="0" xfId="0" applyFont="1" applyFill="1" applyAlignment="1">
      <alignment/>
    </xf>
    <xf numFmtId="0" fontId="19" fillId="6" borderId="0" xfId="54" applyFont="1" applyFill="1" applyAlignment="1">
      <alignment horizontal="centerContinuous"/>
      <protection/>
    </xf>
    <xf numFmtId="0" fontId="6" fillId="6" borderId="0" xfId="0" applyFont="1" applyFill="1" applyAlignment="1">
      <alignment/>
    </xf>
    <xf numFmtId="0" fontId="6" fillId="6" borderId="0" xfId="0" applyFont="1" applyFill="1" applyBorder="1" applyAlignment="1">
      <alignment/>
    </xf>
    <xf numFmtId="0" fontId="45" fillId="0" borderId="0" xfId="0" applyFont="1" applyFill="1" applyAlignment="1">
      <alignment/>
    </xf>
    <xf numFmtId="0" fontId="18" fillId="6" borderId="0" xfId="56" applyFont="1" applyFill="1">
      <alignment/>
      <protection/>
    </xf>
    <xf numFmtId="0" fontId="18" fillId="6" borderId="0" xfId="54" applyFont="1" applyFill="1">
      <alignment/>
      <protection/>
    </xf>
    <xf numFmtId="0" fontId="12" fillId="6" borderId="0" xfId="54" applyFont="1" applyFill="1">
      <alignment/>
      <protection/>
    </xf>
    <xf numFmtId="0" fontId="12" fillId="6" borderId="0" xfId="54" applyFont="1" applyFill="1">
      <alignment/>
      <protection/>
    </xf>
    <xf numFmtId="0" fontId="18" fillId="6" borderId="4" xfId="56" applyFont="1" applyFill="1" applyBorder="1">
      <alignment/>
      <protection/>
    </xf>
    <xf numFmtId="0" fontId="18" fillId="6" borderId="4" xfId="54" applyFont="1" applyFill="1" applyBorder="1">
      <alignment/>
      <protection/>
    </xf>
    <xf numFmtId="0" fontId="12" fillId="6" borderId="0" xfId="56" applyFont="1" applyFill="1" applyAlignment="1">
      <alignment horizontal="left"/>
      <protection/>
    </xf>
    <xf numFmtId="0" fontId="18" fillId="6" borderId="0" xfId="54" applyFont="1" applyFill="1" applyAlignment="1">
      <alignment/>
      <protection/>
    </xf>
    <xf numFmtId="0" fontId="18" fillId="6" borderId="0" xfId="56" applyFont="1" applyFill="1" applyAlignment="1">
      <alignment horizontal="left"/>
      <protection/>
    </xf>
    <xf numFmtId="1" fontId="46" fillId="6" borderId="4" xfId="0" applyNumberFormat="1" applyFont="1" applyFill="1" applyBorder="1" applyAlignment="1">
      <alignment horizontal="center"/>
    </xf>
    <xf numFmtId="174" fontId="18" fillId="6" borderId="0" xfId="25" applyNumberFormat="1" applyFont="1" applyFill="1" applyAlignment="1">
      <alignment/>
    </xf>
    <xf numFmtId="0" fontId="46" fillId="6" borderId="0" xfId="0" applyFont="1" applyFill="1" applyAlignment="1">
      <alignment/>
    </xf>
    <xf numFmtId="0" fontId="18" fillId="6" borderId="0" xfId="0" applyFont="1" applyFill="1" applyAlignment="1">
      <alignment/>
    </xf>
    <xf numFmtId="174" fontId="12" fillId="6" borderId="0" xfId="25" applyNumberFormat="1" applyFont="1" applyFill="1" applyAlignment="1">
      <alignment/>
    </xf>
    <xf numFmtId="174" fontId="18" fillId="6" borderId="4" xfId="25" applyNumberFormat="1" applyFont="1" applyFill="1" applyBorder="1" applyAlignment="1">
      <alignment/>
    </xf>
    <xf numFmtId="0" fontId="46" fillId="6" borderId="4" xfId="0" applyFont="1" applyFill="1" applyBorder="1" applyAlignment="1">
      <alignment/>
    </xf>
    <xf numFmtId="174" fontId="18" fillId="9" borderId="4" xfId="25" applyNumberFormat="1" applyFont="1" applyFill="1" applyBorder="1" applyAlignment="1">
      <alignment/>
    </xf>
    <xf numFmtId="0" fontId="47" fillId="6" borderId="0" xfId="0" applyFont="1" applyFill="1" applyAlignment="1">
      <alignment/>
    </xf>
    <xf numFmtId="0" fontId="12" fillId="6" borderId="4" xfId="56" applyFont="1" applyFill="1" applyBorder="1" applyAlignment="1">
      <alignment horizontal="left"/>
      <protection/>
    </xf>
    <xf numFmtId="0" fontId="0" fillId="6" borderId="4" xfId="0" applyFill="1" applyBorder="1" applyAlignment="1">
      <alignment/>
    </xf>
    <xf numFmtId="0" fontId="0" fillId="6" borderId="4" xfId="0" applyFill="1" applyBorder="1" applyAlignment="1">
      <alignment horizontal="right"/>
    </xf>
    <xf numFmtId="174" fontId="12" fillId="6" borderId="4" xfId="25" applyNumberFormat="1" applyFont="1" applyFill="1" applyBorder="1" applyAlignment="1">
      <alignment/>
    </xf>
    <xf numFmtId="174" fontId="0" fillId="6" borderId="4" xfId="25" applyNumberFormat="1" applyFill="1" applyBorder="1" applyAlignment="1">
      <alignment/>
    </xf>
    <xf numFmtId="175" fontId="18" fillId="6" borderId="0" xfId="52" applyNumberFormat="1" applyFont="1" applyFill="1" applyAlignment="1">
      <alignment/>
    </xf>
    <xf numFmtId="175" fontId="18" fillId="6" borderId="4" xfId="52" applyNumberFormat="1" applyFont="1" applyFill="1" applyBorder="1" applyAlignment="1">
      <alignment/>
    </xf>
    <xf numFmtId="175" fontId="12" fillId="6" borderId="0" xfId="52" applyNumberFormat="1" applyFont="1" applyFill="1" applyAlignment="1">
      <alignment horizontal="right"/>
    </xf>
    <xf numFmtId="0" fontId="23" fillId="6" borderId="0" xfId="54" applyFont="1" applyFill="1">
      <alignment/>
      <protection/>
    </xf>
    <xf numFmtId="0" fontId="19" fillId="6" borderId="4" xfId="54" applyFont="1" applyFill="1" applyBorder="1">
      <alignment/>
      <protection/>
    </xf>
    <xf numFmtId="174" fontId="18" fillId="9" borderId="4" xfId="0" applyNumberFormat="1" applyFont="1" applyFill="1" applyBorder="1" applyAlignment="1">
      <alignment/>
    </xf>
    <xf numFmtId="0" fontId="49" fillId="0" borderId="0" xfId="0" applyFont="1" applyFill="1" applyAlignment="1">
      <alignment horizontal="left"/>
    </xf>
    <xf numFmtId="0" fontId="44" fillId="0" borderId="0" xfId="0" applyFont="1" applyFill="1" applyBorder="1" applyAlignment="1">
      <alignment horizontal="center" vertical="center"/>
    </xf>
    <xf numFmtId="174" fontId="12" fillId="0" borderId="0" xfId="0" applyNumberFormat="1" applyFont="1" applyFill="1" applyBorder="1" applyAlignment="1">
      <alignment horizontal="right" vertical="center"/>
    </xf>
    <xf numFmtId="174" fontId="18" fillId="0" borderId="0" xfId="0" applyNumberFormat="1" applyFont="1" applyFill="1" applyBorder="1" applyAlignment="1">
      <alignment horizontal="right"/>
    </xf>
    <xf numFmtId="174" fontId="30" fillId="0" borderId="0" xfId="25" applyNumberFormat="1" applyFont="1" applyFill="1" applyBorder="1" applyAlignment="1">
      <alignment horizontal="right"/>
    </xf>
    <xf numFmtId="0" fontId="50" fillId="0" borderId="0" xfId="0" applyFont="1" applyFill="1" applyAlignment="1">
      <alignment/>
    </xf>
    <xf numFmtId="175" fontId="12" fillId="0" borderId="0" xfId="52" applyNumberFormat="1" applyFont="1" applyFill="1" applyBorder="1" applyAlignment="1">
      <alignment horizontal="center"/>
    </xf>
    <xf numFmtId="0" fontId="51" fillId="0" borderId="0" xfId="0" applyFont="1" applyFill="1" applyAlignment="1">
      <alignment/>
    </xf>
    <xf numFmtId="184" fontId="25" fillId="0" borderId="0" xfId="0" applyNumberFormat="1" applyFont="1" applyFill="1" applyBorder="1" applyAlignment="1">
      <alignment/>
    </xf>
    <xf numFmtId="174" fontId="25" fillId="0" borderId="0" xfId="0" applyNumberFormat="1" applyFont="1" applyFill="1" applyBorder="1" applyAlignment="1">
      <alignment/>
    </xf>
    <xf numFmtId="184" fontId="25" fillId="0" borderId="0" xfId="52" applyNumberFormat="1" applyFont="1" applyFill="1" applyBorder="1" applyAlignment="1">
      <alignment/>
    </xf>
    <xf numFmtId="43" fontId="25" fillId="0" borderId="4" xfId="25" applyFont="1" applyFill="1" applyBorder="1" applyAlignment="1">
      <alignment/>
    </xf>
    <xf numFmtId="175" fontId="25" fillId="0" borderId="4" xfId="52" applyNumberFormat="1" applyFont="1" applyFill="1" applyBorder="1" applyAlignment="1">
      <alignment/>
    </xf>
    <xf numFmtId="1" fontId="53" fillId="0" borderId="0" xfId="0" applyNumberFormat="1" applyFont="1" applyFill="1" applyBorder="1" applyAlignment="1">
      <alignment horizontal="center"/>
    </xf>
    <xf numFmtId="185" fontId="25" fillId="0" borderId="0" xfId="25" applyNumberFormat="1" applyFont="1" applyFill="1" applyBorder="1" applyAlignment="1">
      <alignment/>
    </xf>
    <xf numFmtId="0" fontId="54" fillId="6" borderId="0" xfId="0" applyFont="1" applyFill="1" applyAlignment="1">
      <alignment/>
    </xf>
    <xf numFmtId="184" fontId="18" fillId="6" borderId="0" xfId="0" applyNumberFormat="1" applyFont="1" applyFill="1" applyBorder="1" applyAlignment="1">
      <alignment/>
    </xf>
    <xf numFmtId="174" fontId="40" fillId="0" borderId="0" xfId="0" applyNumberFormat="1" applyFont="1" applyFill="1" applyBorder="1" applyAlignment="1">
      <alignment/>
    </xf>
    <xf numFmtId="0" fontId="55" fillId="6" borderId="0" xfId="0" applyFont="1" applyFill="1" applyAlignment="1">
      <alignment/>
    </xf>
    <xf numFmtId="1" fontId="21" fillId="6" borderId="4" xfId="0" applyNumberFormat="1" applyFont="1" applyFill="1" applyBorder="1" applyAlignment="1">
      <alignment horizontal="center"/>
    </xf>
    <xf numFmtId="174" fontId="12" fillId="6" borderId="0" xfId="53" applyNumberFormat="1" applyFont="1" applyFill="1" applyBorder="1">
      <alignment/>
      <protection/>
    </xf>
    <xf numFmtId="0" fontId="12" fillId="6" borderId="0" xfId="53" applyFont="1" applyFill="1" applyBorder="1">
      <alignment/>
      <protection/>
    </xf>
    <xf numFmtId="174" fontId="18" fillId="6" borderId="0" xfId="0" applyNumberFormat="1" applyFont="1" applyFill="1" applyBorder="1" applyAlignment="1">
      <alignment/>
    </xf>
    <xf numFmtId="174" fontId="40" fillId="6" borderId="0" xfId="0" applyNumberFormat="1" applyFont="1" applyFill="1" applyBorder="1" applyAlignment="1">
      <alignment/>
    </xf>
    <xf numFmtId="174" fontId="12" fillId="6" borderId="0" xfId="0" applyNumberFormat="1" applyFont="1" applyFill="1" applyBorder="1" applyAlignment="1">
      <alignment/>
    </xf>
    <xf numFmtId="1" fontId="16" fillId="6" borderId="4" xfId="0" applyNumberFormat="1" applyFont="1" applyFill="1" applyBorder="1" applyAlignment="1">
      <alignment horizontal="center"/>
    </xf>
    <xf numFmtId="174" fontId="12" fillId="6" borderId="0" xfId="25" applyNumberFormat="1" applyFont="1" applyFill="1" applyBorder="1" applyAlignment="1">
      <alignment/>
    </xf>
    <xf numFmtId="184" fontId="12" fillId="6" borderId="0" xfId="0" applyNumberFormat="1" applyFont="1" applyFill="1" applyBorder="1" applyAlignment="1">
      <alignment/>
    </xf>
    <xf numFmtId="174" fontId="18" fillId="6" borderId="4" xfId="0" applyNumberFormat="1" applyFont="1" applyFill="1" applyBorder="1" applyAlignment="1">
      <alignment/>
    </xf>
    <xf numFmtId="0" fontId="18" fillId="6" borderId="0" xfId="0" applyFont="1" applyFill="1" applyBorder="1" applyAlignment="1">
      <alignment/>
    </xf>
    <xf numFmtId="175" fontId="12" fillId="6" borderId="0" xfId="0" applyNumberFormat="1" applyFont="1" applyFill="1" applyBorder="1" applyAlignment="1">
      <alignment/>
    </xf>
    <xf numFmtId="43" fontId="12" fillId="6" borderId="0" xfId="25" applyFont="1" applyFill="1" applyBorder="1" applyAlignment="1">
      <alignment/>
    </xf>
    <xf numFmtId="43" fontId="12" fillId="6" borderId="4" xfId="25" applyFont="1" applyFill="1" applyBorder="1" applyAlignment="1">
      <alignment/>
    </xf>
    <xf numFmtId="174" fontId="18" fillId="6" borderId="0" xfId="25" applyNumberFormat="1" applyFont="1" applyFill="1" applyBorder="1" applyAlignment="1">
      <alignment/>
    </xf>
    <xf numFmtId="185" fontId="12" fillId="6" borderId="0" xfId="25" applyNumberFormat="1" applyFont="1" applyFill="1" applyBorder="1" applyAlignment="1">
      <alignment/>
    </xf>
    <xf numFmtId="185" fontId="25" fillId="6" borderId="4" xfId="25" applyNumberFormat="1" applyFont="1" applyFill="1" applyBorder="1" applyAlignment="1">
      <alignment/>
    </xf>
    <xf numFmtId="185" fontId="52" fillId="6" borderId="4" xfId="25" applyNumberFormat="1" applyFont="1" applyFill="1" applyBorder="1" applyAlignment="1">
      <alignment/>
    </xf>
    <xf numFmtId="174" fontId="12" fillId="6" borderId="0" xfId="0" applyNumberFormat="1" applyFont="1" applyFill="1" applyBorder="1" applyAlignment="1">
      <alignment vertical="center"/>
    </xf>
    <xf numFmtId="184" fontId="12" fillId="6" borderId="4" xfId="0" applyNumberFormat="1" applyFont="1" applyFill="1" applyBorder="1" applyAlignment="1">
      <alignment/>
    </xf>
    <xf numFmtId="184" fontId="13" fillId="6" borderId="0" xfId="52" applyNumberFormat="1" applyFont="1" applyFill="1" applyBorder="1" applyAlignment="1">
      <alignment vertical="center"/>
    </xf>
    <xf numFmtId="185" fontId="12" fillId="6" borderId="4" xfId="25" applyNumberFormat="1" applyFont="1" applyFill="1" applyBorder="1" applyAlignment="1">
      <alignment/>
    </xf>
    <xf numFmtId="175" fontId="12" fillId="6" borderId="0" xfId="52" applyNumberFormat="1" applyFont="1" applyFill="1" applyBorder="1" applyAlignment="1">
      <alignment horizontal="right" vertical="center"/>
    </xf>
    <xf numFmtId="175" fontId="12" fillId="6" borderId="4" xfId="52" applyNumberFormat="1" applyFont="1" applyFill="1" applyBorder="1" applyAlignment="1">
      <alignment horizontal="right" vertical="center"/>
    </xf>
    <xf numFmtId="0" fontId="12" fillId="6" borderId="4" xfId="0" applyFont="1" applyFill="1" applyBorder="1" applyAlignment="1">
      <alignment/>
    </xf>
    <xf numFmtId="185" fontId="12" fillId="6" borderId="0" xfId="25" applyNumberFormat="1" applyFont="1" applyFill="1" applyBorder="1" applyAlignment="1">
      <alignment horizontal="right" vertical="center"/>
    </xf>
    <xf numFmtId="185" fontId="18" fillId="6" borderId="0" xfId="25" applyNumberFormat="1" applyFont="1" applyFill="1" applyBorder="1" applyAlignment="1">
      <alignment horizontal="right" vertical="center"/>
    </xf>
    <xf numFmtId="0" fontId="30" fillId="0" borderId="4" xfId="0" applyNumberFormat="1" applyFont="1" applyFill="1" applyBorder="1" applyAlignment="1">
      <alignment horizontal="right"/>
    </xf>
    <xf numFmtId="0" fontId="25" fillId="0" borderId="4" xfId="0" applyNumberFormat="1" applyFont="1" applyFill="1" applyBorder="1" applyAlignment="1">
      <alignment horizontal="right"/>
    </xf>
    <xf numFmtId="174" fontId="12" fillId="9" borderId="4" xfId="0" applyNumberFormat="1" applyFont="1" applyFill="1" applyBorder="1" applyAlignment="1">
      <alignment/>
    </xf>
    <xf numFmtId="174" fontId="12" fillId="6" borderId="4" xfId="0" applyNumberFormat="1" applyFont="1" applyFill="1" applyBorder="1" applyAlignment="1">
      <alignment/>
    </xf>
    <xf numFmtId="0" fontId="30" fillId="0" borderId="4" xfId="0" applyFont="1" applyFill="1" applyBorder="1" applyAlignment="1">
      <alignment horizontal="right"/>
    </xf>
    <xf numFmtId="0" fontId="25" fillId="0" borderId="4" xfId="0" applyFont="1" applyFill="1" applyBorder="1" applyAlignment="1">
      <alignment horizontal="right"/>
    </xf>
    <xf numFmtId="175" fontId="12" fillId="6" borderId="4" xfId="52" applyNumberFormat="1" applyFont="1" applyFill="1" applyBorder="1" applyAlignment="1">
      <alignment/>
    </xf>
    <xf numFmtId="175" fontId="12" fillId="6" borderId="4" xfId="0" applyNumberFormat="1" applyFont="1" applyFill="1" applyBorder="1" applyAlignment="1">
      <alignment/>
    </xf>
    <xf numFmtId="185" fontId="12" fillId="6" borderId="4" xfId="25" applyNumberFormat="1" applyFont="1" applyFill="1" applyBorder="1" applyAlignment="1">
      <alignment horizontal="right" vertical="center"/>
    </xf>
    <xf numFmtId="0" fontId="25" fillId="0" borderId="4" xfId="0" applyFont="1" applyFill="1" applyBorder="1" applyAlignment="1">
      <alignment/>
    </xf>
    <xf numFmtId="174" fontId="12" fillId="0" borderId="0" xfId="0" applyNumberFormat="1" applyFont="1" applyFill="1" applyBorder="1" applyAlignment="1">
      <alignment horizontal="right"/>
    </xf>
    <xf numFmtId="49" fontId="19" fillId="0" borderId="0" xfId="53" applyNumberFormat="1" applyFont="1" applyFill="1" applyBorder="1">
      <alignment/>
      <protection/>
    </xf>
    <xf numFmtId="191" fontId="18" fillId="0" borderId="0" xfId="53" applyNumberFormat="1" applyFont="1" applyFill="1" applyBorder="1">
      <alignment/>
      <protection/>
    </xf>
    <xf numFmtId="191" fontId="12" fillId="0" borderId="0" xfId="53" applyNumberFormat="1" applyFont="1" applyFill="1" applyBorder="1">
      <alignment/>
      <protection/>
    </xf>
    <xf numFmtId="0" fontId="0" fillId="0" borderId="0" xfId="0" applyFill="1" applyAlignment="1" applyProtection="1">
      <alignment horizontal="right"/>
      <protection/>
    </xf>
    <xf numFmtId="174" fontId="12" fillId="9" borderId="0" xfId="52" applyNumberFormat="1" applyFont="1" applyFill="1" applyBorder="1" applyAlignment="1">
      <alignment/>
    </xf>
    <xf numFmtId="3" fontId="12" fillId="0" borderId="0" xfId="52" applyNumberFormat="1" applyFont="1" applyFill="1" applyBorder="1" applyAlignment="1">
      <alignment/>
    </xf>
    <xf numFmtId="3" fontId="18" fillId="0" borderId="0" xfId="52" applyNumberFormat="1" applyFont="1" applyFill="1" applyBorder="1" applyAlignment="1">
      <alignment/>
    </xf>
    <xf numFmtId="177" fontId="12" fillId="0" borderId="0" xfId="52" applyNumberFormat="1" applyFont="1" applyFill="1" applyBorder="1" applyAlignment="1">
      <alignment/>
    </xf>
    <xf numFmtId="174" fontId="12" fillId="0" borderId="0" xfId="52" applyNumberFormat="1" applyFont="1" applyFill="1" applyBorder="1" applyAlignment="1">
      <alignment/>
    </xf>
    <xf numFmtId="174" fontId="12" fillId="0" borderId="4" xfId="52" applyNumberFormat="1" applyFont="1" applyFill="1" applyBorder="1" applyAlignment="1">
      <alignment/>
    </xf>
    <xf numFmtId="174" fontId="18" fillId="0" borderId="0" xfId="52" applyNumberFormat="1" applyFont="1" applyFill="1" applyBorder="1" applyAlignment="1">
      <alignment/>
    </xf>
    <xf numFmtId="174" fontId="25" fillId="0" borderId="4" xfId="0" applyNumberFormat="1" applyFont="1" applyFill="1" applyBorder="1" applyAlignment="1">
      <alignment/>
    </xf>
    <xf numFmtId="184" fontId="12" fillId="0" borderId="0" xfId="0" applyNumberFormat="1" applyFont="1" applyFill="1" applyBorder="1" applyAlignment="1">
      <alignment horizontal="right" vertical="center"/>
    </xf>
    <xf numFmtId="184" fontId="18" fillId="0" borderId="0" xfId="0" applyNumberFormat="1" applyFont="1" applyFill="1" applyBorder="1" applyAlignment="1">
      <alignment horizontal="right"/>
    </xf>
    <xf numFmtId="189" fontId="12" fillId="0" borderId="0" xfId="55" applyFont="1" applyFill="1" applyAlignment="1">
      <alignment horizontal="right" wrapText="1"/>
      <protection/>
    </xf>
    <xf numFmtId="189" fontId="12" fillId="0" borderId="4" xfId="55" applyFont="1" applyFill="1" applyBorder="1" applyAlignment="1">
      <alignment horizontal="right" wrapText="1"/>
      <protection/>
    </xf>
    <xf numFmtId="174" fontId="40" fillId="9" borderId="0" xfId="0" applyNumberFormat="1" applyFont="1" applyFill="1" applyBorder="1" applyAlignment="1">
      <alignment/>
    </xf>
    <xf numFmtId="43" fontId="12" fillId="9" borderId="0" xfId="25" applyFont="1" applyFill="1" applyBorder="1" applyAlignment="1">
      <alignment/>
    </xf>
    <xf numFmtId="43" fontId="12" fillId="9" borderId="4" xfId="25" applyFont="1" applyFill="1" applyBorder="1" applyAlignment="1">
      <alignment/>
    </xf>
    <xf numFmtId="174" fontId="12" fillId="0" borderId="0" xfId="25" applyNumberFormat="1" applyFont="1" applyFill="1" applyBorder="1" applyAlignment="1">
      <alignment horizontal="right"/>
    </xf>
    <xf numFmtId="174" fontId="18" fillId="9" borderId="0" xfId="25" applyNumberFormat="1" applyFont="1" applyFill="1" applyAlignment="1">
      <alignment/>
    </xf>
    <xf numFmtId="174" fontId="12" fillId="9" borderId="0" xfId="25" applyNumberFormat="1" applyFont="1" applyFill="1" applyAlignment="1">
      <alignment/>
    </xf>
    <xf numFmtId="174" fontId="12" fillId="9" borderId="4" xfId="25" applyNumberFormat="1" applyFont="1" applyFill="1" applyBorder="1" applyAlignment="1">
      <alignment/>
    </xf>
    <xf numFmtId="184" fontId="25" fillId="9" borderId="0" xfId="0" applyNumberFormat="1" applyFont="1" applyFill="1" applyBorder="1" applyAlignment="1">
      <alignment/>
    </xf>
    <xf numFmtId="1" fontId="25" fillId="0" borderId="0" xfId="0" applyNumberFormat="1" applyFont="1" applyFill="1" applyBorder="1" applyAlignment="1">
      <alignment/>
    </xf>
    <xf numFmtId="188" fontId="25" fillId="0" borderId="0" xfId="25" applyNumberFormat="1" applyFont="1" applyFill="1" applyAlignment="1">
      <alignment/>
    </xf>
    <xf numFmtId="185" fontId="18" fillId="9" borderId="0" xfId="25" applyNumberFormat="1" applyFont="1" applyFill="1" applyBorder="1" applyAlignment="1">
      <alignment/>
    </xf>
    <xf numFmtId="175" fontId="12" fillId="9" borderId="0" xfId="25" applyNumberFormat="1" applyFont="1" applyFill="1" applyBorder="1" applyAlignment="1">
      <alignment horizontal="right" vertical="center"/>
    </xf>
    <xf numFmtId="184" fontId="12" fillId="9" borderId="0" xfId="25" applyNumberFormat="1" applyFont="1" applyFill="1" applyBorder="1" applyAlignment="1">
      <alignment horizontal="right" vertical="center"/>
    </xf>
    <xf numFmtId="184" fontId="12" fillId="6" borderId="0" xfId="25" applyNumberFormat="1" applyFont="1" applyFill="1" applyBorder="1" applyAlignment="1">
      <alignment horizontal="right" vertical="center"/>
    </xf>
    <xf numFmtId="175" fontId="12" fillId="6" borderId="0" xfId="25" applyNumberFormat="1" applyFont="1" applyFill="1" applyBorder="1" applyAlignment="1">
      <alignment horizontal="right" vertical="center"/>
    </xf>
    <xf numFmtId="0" fontId="34" fillId="6" borderId="0" xfId="0" applyFont="1" applyFill="1" applyAlignment="1">
      <alignment/>
    </xf>
    <xf numFmtId="0" fontId="0" fillId="6" borderId="4" xfId="0" applyFont="1" applyFill="1" applyBorder="1" applyAlignment="1">
      <alignment/>
    </xf>
    <xf numFmtId="0" fontId="47" fillId="6" borderId="4" xfId="0" applyFont="1" applyFill="1" applyBorder="1" applyAlignment="1">
      <alignment/>
    </xf>
    <xf numFmtId="174" fontId="12" fillId="9" borderId="0" xfId="0" applyNumberFormat="1" applyFont="1" applyFill="1" applyBorder="1" applyAlignment="1">
      <alignment horizontal="right" vertical="center"/>
    </xf>
    <xf numFmtId="174" fontId="18" fillId="9" borderId="0" xfId="0" applyNumberFormat="1" applyFont="1" applyFill="1" applyBorder="1" applyAlignment="1">
      <alignment horizontal="right"/>
    </xf>
    <xf numFmtId="184" fontId="25" fillId="6" borderId="0" xfId="52" applyNumberFormat="1" applyFont="1" applyFill="1" applyBorder="1" applyAlignment="1">
      <alignment/>
    </xf>
    <xf numFmtId="1" fontId="56" fillId="0" borderId="0" xfId="0" applyNumberFormat="1" applyFont="1" applyFill="1" applyBorder="1" applyAlignment="1">
      <alignment horizontal="center"/>
    </xf>
    <xf numFmtId="1" fontId="56" fillId="6" borderId="0" xfId="0" applyNumberFormat="1" applyFont="1" applyFill="1" applyBorder="1" applyAlignment="1">
      <alignment horizontal="center"/>
    </xf>
    <xf numFmtId="175" fontId="56" fillId="0" borderId="0" xfId="52" applyNumberFormat="1" applyFont="1" applyFill="1" applyBorder="1" applyAlignment="1">
      <alignment horizontal="center"/>
    </xf>
    <xf numFmtId="1" fontId="57" fillId="0" borderId="0" xfId="0" applyNumberFormat="1" applyFont="1" applyFill="1" applyBorder="1" applyAlignment="1">
      <alignment horizontal="center"/>
    </xf>
    <xf numFmtId="0" fontId="58" fillId="0" borderId="0" xfId="0" applyFont="1" applyFill="1" applyAlignment="1">
      <alignment/>
    </xf>
    <xf numFmtId="1" fontId="57" fillId="6" borderId="0" xfId="0" applyNumberFormat="1" applyFont="1" applyFill="1" applyBorder="1" applyAlignment="1">
      <alignment horizontal="center"/>
    </xf>
    <xf numFmtId="1" fontId="25" fillId="6" borderId="0" xfId="0" applyNumberFormat="1" applyFont="1" applyFill="1" applyBorder="1" applyAlignment="1">
      <alignment/>
    </xf>
    <xf numFmtId="174" fontId="18" fillId="6" borderId="0" xfId="53" applyNumberFormat="1" applyFont="1" applyFill="1" applyBorder="1">
      <alignment/>
      <protection/>
    </xf>
    <xf numFmtId="1" fontId="21" fillId="9" borderId="4" xfId="0" applyNumberFormat="1" applyFont="1" applyFill="1" applyBorder="1" applyAlignment="1">
      <alignment horizontal="right"/>
    </xf>
    <xf numFmtId="174" fontId="25" fillId="9" borderId="0" xfId="0" applyNumberFormat="1" applyFont="1" applyFill="1" applyBorder="1" applyAlignment="1">
      <alignment/>
    </xf>
    <xf numFmtId="174" fontId="12" fillId="6" borderId="0" xfId="52" applyNumberFormat="1" applyFont="1" applyFill="1" applyBorder="1" applyAlignment="1">
      <alignment/>
    </xf>
    <xf numFmtId="1" fontId="53" fillId="6" borderId="0" xfId="0" applyNumberFormat="1" applyFont="1" applyFill="1" applyBorder="1" applyAlignment="1">
      <alignment horizontal="center"/>
    </xf>
    <xf numFmtId="174" fontId="12" fillId="9" borderId="0" xfId="0" applyNumberFormat="1" applyFont="1" applyFill="1" applyBorder="1" applyAlignment="1">
      <alignment horizontal="right"/>
    </xf>
    <xf numFmtId="184" fontId="25" fillId="6" borderId="0" xfId="0" applyNumberFormat="1" applyFont="1" applyFill="1" applyBorder="1" applyAlignment="1">
      <alignment/>
    </xf>
    <xf numFmtId="1" fontId="16" fillId="9" borderId="4" xfId="0" applyNumberFormat="1" applyFont="1" applyFill="1" applyBorder="1" applyAlignment="1">
      <alignment/>
    </xf>
    <xf numFmtId="174" fontId="30" fillId="9" borderId="0" xfId="25" applyNumberFormat="1" applyFont="1" applyFill="1" applyBorder="1" applyAlignment="1">
      <alignment horizontal="right"/>
    </xf>
    <xf numFmtId="0" fontId="57" fillId="6" borderId="0" xfId="54" applyFont="1" applyFill="1" applyBorder="1">
      <alignment/>
      <protection/>
    </xf>
    <xf numFmtId="0" fontId="59" fillId="6" borderId="0" xfId="0" applyFont="1" applyFill="1" applyBorder="1" applyAlignment="1">
      <alignment/>
    </xf>
    <xf numFmtId="1" fontId="27" fillId="6" borderId="0" xfId="0" applyNumberFormat="1" applyFont="1" applyFill="1" applyBorder="1" applyAlignment="1">
      <alignment/>
    </xf>
    <xf numFmtId="1" fontId="59" fillId="6" borderId="0" xfId="0" applyNumberFormat="1" applyFont="1" applyFill="1" applyBorder="1" applyAlignment="1">
      <alignment/>
    </xf>
    <xf numFmtId="175" fontId="12" fillId="0" borderId="0" xfId="52" applyNumberFormat="1" applyFont="1" applyFill="1" applyBorder="1" applyAlignment="1">
      <alignment horizontal="right"/>
    </xf>
    <xf numFmtId="175" fontId="12" fillId="0" borderId="4" xfId="52" applyNumberFormat="1" applyFont="1" applyFill="1" applyBorder="1" applyAlignment="1">
      <alignment horizontal="right"/>
    </xf>
    <xf numFmtId="0" fontId="18" fillId="0" borderId="0" xfId="0" applyFont="1" applyFill="1" applyBorder="1" applyAlignment="1">
      <alignment horizontal="center"/>
    </xf>
    <xf numFmtId="1" fontId="60" fillId="9" borderId="0" xfId="0" applyNumberFormat="1" applyFont="1" applyFill="1" applyBorder="1" applyAlignment="1">
      <alignment/>
    </xf>
    <xf numFmtId="1" fontId="61" fillId="9" borderId="0" xfId="0" applyNumberFormat="1" applyFont="1" applyFill="1" applyBorder="1" applyAlignment="1">
      <alignment horizontal="center"/>
    </xf>
    <xf numFmtId="1" fontId="62" fillId="9" borderId="0" xfId="0" applyNumberFormat="1" applyFont="1" applyFill="1" applyBorder="1" applyAlignment="1">
      <alignment horizontal="center"/>
    </xf>
    <xf numFmtId="184" fontId="63" fillId="9" borderId="0" xfId="0" applyNumberFormat="1" applyFont="1" applyFill="1" applyBorder="1" applyAlignment="1">
      <alignment/>
    </xf>
    <xf numFmtId="184" fontId="12" fillId="0" borderId="0" xfId="0" applyNumberFormat="1" applyFont="1" applyFill="1" applyBorder="1" applyAlignment="1">
      <alignment horizontal="right"/>
    </xf>
    <xf numFmtId="0" fontId="12" fillId="0" borderId="4" xfId="0" applyFont="1" applyFill="1" applyBorder="1" applyAlignment="1" applyProtection="1">
      <alignment/>
      <protection/>
    </xf>
    <xf numFmtId="0" fontId="17" fillId="0" borderId="4" xfId="0" applyFont="1" applyFill="1" applyBorder="1" applyAlignment="1">
      <alignment horizontal="right" vertical="center"/>
    </xf>
    <xf numFmtId="1" fontId="21" fillId="6" borderId="4" xfId="0" applyNumberFormat="1" applyFont="1" applyFill="1" applyBorder="1" applyAlignment="1">
      <alignment horizontal="right"/>
    </xf>
    <xf numFmtId="175" fontId="18" fillId="0" borderId="0" xfId="52" applyNumberFormat="1" applyFont="1" applyFill="1" applyBorder="1" applyAlignment="1">
      <alignment horizontal="right"/>
    </xf>
    <xf numFmtId="174" fontId="14" fillId="6" borderId="0" xfId="0" applyNumberFormat="1" applyFont="1" applyFill="1" applyBorder="1" applyAlignment="1">
      <alignment horizontal="right"/>
    </xf>
    <xf numFmtId="0" fontId="27" fillId="0" borderId="0" xfId="0" applyFont="1" applyFill="1" applyBorder="1" applyAlignment="1">
      <alignment/>
    </xf>
    <xf numFmtId="0" fontId="18" fillId="0" borderId="0" xfId="0" applyFont="1" applyFill="1" applyBorder="1" applyAlignment="1">
      <alignment horizontal="right"/>
    </xf>
    <xf numFmtId="189" fontId="18" fillId="0" borderId="0" xfId="55" applyFont="1" applyBorder="1" applyAlignment="1">
      <alignment horizontal="right" wrapText="1"/>
      <protection/>
    </xf>
    <xf numFmtId="174" fontId="34" fillId="0" borderId="4" xfId="0" applyNumberFormat="1" applyFont="1" applyFill="1" applyBorder="1" applyAlignment="1">
      <alignment/>
    </xf>
    <xf numFmtId="189" fontId="12" fillId="0" borderId="4" xfId="55" applyFont="1" applyBorder="1" applyAlignment="1">
      <alignment horizontal="right" wrapText="1"/>
      <protection/>
    </xf>
    <xf numFmtId="184" fontId="27" fillId="0" borderId="0" xfId="52" applyNumberFormat="1" applyFont="1" applyFill="1" applyBorder="1" applyAlignment="1">
      <alignment vertical="center"/>
    </xf>
    <xf numFmtId="184" fontId="39" fillId="0" borderId="0" xfId="52" applyNumberFormat="1" applyFont="1" applyFill="1" applyBorder="1" applyAlignment="1">
      <alignment vertical="center"/>
    </xf>
    <xf numFmtId="174" fontId="12" fillId="9" borderId="0" xfId="25" applyNumberFormat="1" applyFont="1" applyFill="1" applyBorder="1" applyAlignment="1">
      <alignment horizontal="right"/>
    </xf>
    <xf numFmtId="184" fontId="18" fillId="0" borderId="4" xfId="0" applyNumberFormat="1" applyFont="1" applyFill="1" applyBorder="1" applyAlignment="1">
      <alignment/>
    </xf>
    <xf numFmtId="189" fontId="18" fillId="0" borderId="4" xfId="55" applyFont="1" applyBorder="1" applyAlignment="1">
      <alignment horizontal="right" wrapText="1"/>
      <protection/>
    </xf>
    <xf numFmtId="184" fontId="18" fillId="9" borderId="4" xfId="0" applyNumberFormat="1" applyFont="1" applyFill="1" applyBorder="1" applyAlignment="1">
      <alignment/>
    </xf>
    <xf numFmtId="185" fontId="18" fillId="6" borderId="0" xfId="25" applyNumberFormat="1" applyFont="1" applyFill="1" applyAlignment="1">
      <alignment horizontal="right"/>
    </xf>
    <xf numFmtId="185" fontId="24" fillId="6" borderId="0" xfId="25" applyNumberFormat="1" applyFont="1" applyFill="1" applyAlignment="1">
      <alignment horizontal="right"/>
    </xf>
    <xf numFmtId="184" fontId="12" fillId="9" borderId="0" xfId="0" applyNumberFormat="1" applyFont="1" applyFill="1" applyBorder="1" applyAlignment="1">
      <alignment horizontal="right"/>
    </xf>
    <xf numFmtId="174" fontId="12" fillId="0" borderId="0" xfId="0" applyNumberFormat="1" applyFont="1" applyFill="1" applyBorder="1" applyAlignment="1">
      <alignment vertical="center"/>
    </xf>
    <xf numFmtId="174" fontId="14" fillId="0" borderId="0" xfId="0" applyNumberFormat="1" applyFont="1" applyFill="1" applyBorder="1" applyAlignment="1">
      <alignment horizontal="right"/>
    </xf>
    <xf numFmtId="185" fontId="52" fillId="0" borderId="4" xfId="25" applyNumberFormat="1" applyFont="1" applyFill="1" applyBorder="1" applyAlignment="1">
      <alignment/>
    </xf>
    <xf numFmtId="174" fontId="18" fillId="0" borderId="0" xfId="0" applyNumberFormat="1" applyFont="1" applyFill="1" applyAlignment="1">
      <alignment/>
    </xf>
    <xf numFmtId="174" fontId="12" fillId="9" borderId="0" xfId="0" applyNumberFormat="1" applyFont="1" applyFill="1" applyBorder="1" applyAlignment="1">
      <alignment vertical="center"/>
    </xf>
    <xf numFmtId="174" fontId="12" fillId="9" borderId="4" xfId="53" applyNumberFormat="1" applyFont="1" applyFill="1" applyBorder="1">
      <alignment/>
      <protection/>
    </xf>
    <xf numFmtId="191" fontId="12" fillId="9" borderId="0" xfId="53" applyNumberFormat="1" applyFont="1" applyFill="1" applyBorder="1">
      <alignment/>
      <protection/>
    </xf>
    <xf numFmtId="191" fontId="18" fillId="9" borderId="0" xfId="53" applyNumberFormat="1" applyFont="1" applyFill="1" applyBorder="1">
      <alignment/>
      <protection/>
    </xf>
    <xf numFmtId="174" fontId="14" fillId="9" borderId="0" xfId="0" applyNumberFormat="1" applyFont="1" applyFill="1" applyBorder="1" applyAlignment="1">
      <alignment horizontal="right"/>
    </xf>
    <xf numFmtId="175" fontId="12" fillId="9" borderId="0" xfId="52" applyNumberFormat="1" applyFont="1" applyFill="1" applyBorder="1" applyAlignment="1">
      <alignment/>
    </xf>
    <xf numFmtId="175" fontId="12" fillId="9" borderId="4" xfId="52" applyNumberFormat="1" applyFont="1" applyFill="1" applyBorder="1" applyAlignment="1">
      <alignment/>
    </xf>
    <xf numFmtId="3" fontId="12" fillId="9" borderId="0" xfId="52" applyNumberFormat="1" applyFont="1" applyFill="1" applyBorder="1" applyAlignment="1">
      <alignment/>
    </xf>
    <xf numFmtId="3" fontId="18" fillId="9" borderId="0" xfId="52" applyNumberFormat="1" applyFont="1" applyFill="1" applyBorder="1" applyAlignment="1">
      <alignment/>
    </xf>
    <xf numFmtId="177" fontId="12" fillId="9" borderId="0" xfId="52" applyNumberFormat="1" applyFont="1" applyFill="1" applyBorder="1" applyAlignment="1">
      <alignment/>
    </xf>
    <xf numFmtId="174" fontId="12" fillId="9" borderId="4" xfId="52" applyNumberFormat="1" applyFont="1" applyFill="1" applyBorder="1" applyAlignment="1">
      <alignment/>
    </xf>
    <xf numFmtId="185" fontId="52" fillId="9" borderId="4" xfId="25" applyNumberFormat="1" applyFont="1" applyFill="1" applyBorder="1" applyAlignment="1">
      <alignment/>
    </xf>
    <xf numFmtId="174" fontId="18" fillId="9" borderId="0" xfId="52" applyNumberFormat="1" applyFont="1" applyFill="1" applyBorder="1" applyAlignment="1">
      <alignment/>
    </xf>
    <xf numFmtId="185" fontId="25" fillId="9" borderId="4" xfId="25" applyNumberFormat="1" applyFont="1" applyFill="1" applyBorder="1" applyAlignment="1">
      <alignment/>
    </xf>
    <xf numFmtId="0" fontId="32" fillId="0" borderId="0" xfId="0" applyNumberFormat="1" applyFont="1" applyFill="1" applyBorder="1" applyAlignment="1">
      <alignment horizontal="right"/>
    </xf>
    <xf numFmtId="0" fontId="12" fillId="0" borderId="4" xfId="0" applyFont="1" applyFill="1" applyBorder="1" applyAlignment="1">
      <alignment/>
    </xf>
    <xf numFmtId="0" fontId="34" fillId="0" borderId="4" xfId="0" applyFont="1" applyFill="1" applyBorder="1" applyAlignment="1">
      <alignment/>
    </xf>
    <xf numFmtId="174" fontId="0" fillId="6" borderId="0" xfId="25" applyNumberFormat="1" applyFont="1" applyFill="1" applyAlignment="1">
      <alignment/>
    </xf>
    <xf numFmtId="185" fontId="18" fillId="9" borderId="0" xfId="25" applyNumberFormat="1" applyFont="1" applyFill="1" applyBorder="1" applyAlignment="1">
      <alignment horizontal="right" vertical="center"/>
    </xf>
    <xf numFmtId="184" fontId="18" fillId="6" borderId="0" xfId="25" applyNumberFormat="1" applyFont="1" applyFill="1" applyBorder="1" applyAlignment="1">
      <alignment horizontal="right" vertical="center"/>
    </xf>
    <xf numFmtId="184" fontId="18" fillId="9" borderId="0" xfId="25" applyNumberFormat="1" applyFont="1" applyFill="1" applyBorder="1" applyAlignment="1">
      <alignment horizontal="right" vertical="center"/>
    </xf>
    <xf numFmtId="0" fontId="64" fillId="0" borderId="4" xfId="0" applyFont="1" applyFill="1" applyBorder="1" applyAlignment="1">
      <alignment horizontal="right"/>
    </xf>
    <xf numFmtId="175" fontId="64" fillId="0" borderId="4" xfId="52" applyNumberFormat="1" applyFont="1" applyFill="1" applyBorder="1" applyAlignment="1">
      <alignment horizontal="center"/>
    </xf>
    <xf numFmtId="1" fontId="64" fillId="6" borderId="4" xfId="0" applyNumberFormat="1" applyFont="1" applyFill="1" applyBorder="1" applyAlignment="1">
      <alignment horizontal="center"/>
    </xf>
    <xf numFmtId="175" fontId="18" fillId="9" borderId="0" xfId="52" applyNumberFormat="1" applyFont="1" applyFill="1" applyBorder="1" applyAlignment="1">
      <alignment/>
    </xf>
    <xf numFmtId="175" fontId="18" fillId="9" borderId="0" xfId="0" applyNumberFormat="1" applyFont="1" applyFill="1" applyBorder="1" applyAlignment="1">
      <alignment/>
    </xf>
    <xf numFmtId="0" fontId="12" fillId="0" borderId="0" xfId="0" applyFont="1" applyFill="1" applyAlignment="1">
      <alignment horizontal="left" wrapText="1"/>
    </xf>
    <xf numFmtId="0" fontId="0" fillId="0" borderId="0" xfId="0" applyAlignment="1">
      <alignment wrapText="1"/>
    </xf>
    <xf numFmtId="0" fontId="44" fillId="0" borderId="0" xfId="0" applyFont="1" applyFill="1" applyAlignment="1">
      <alignment/>
    </xf>
    <xf numFmtId="0" fontId="45" fillId="0" borderId="0" xfId="0" applyFont="1" applyFill="1" applyAlignment="1">
      <alignment/>
    </xf>
    <xf numFmtId="0" fontId="12" fillId="0" borderId="0" xfId="0" applyFont="1" applyFill="1" applyAlignment="1">
      <alignment wrapText="1"/>
    </xf>
    <xf numFmtId="0" fontId="0" fillId="0" borderId="0" xfId="0" applyAlignment="1">
      <alignment/>
    </xf>
    <xf numFmtId="0" fontId="12" fillId="0" borderId="0" xfId="0" applyFont="1" applyFill="1" applyBorder="1" applyAlignment="1">
      <alignment wrapText="1"/>
    </xf>
    <xf numFmtId="0" fontId="0" fillId="0" borderId="0" xfId="0" applyFill="1" applyAlignment="1">
      <alignment wrapText="1"/>
    </xf>
    <xf numFmtId="0" fontId="30" fillId="0" borderId="0" xfId="0" applyFont="1" applyFill="1" applyBorder="1" applyAlignment="1">
      <alignment horizontal="left" wrapText="1"/>
    </xf>
    <xf numFmtId="0" fontId="0" fillId="0" borderId="0" xfId="0" applyBorder="1" applyAlignment="1">
      <alignment wrapText="1"/>
    </xf>
    <xf numFmtId="0" fontId="0" fillId="0" borderId="0" xfId="0" applyFont="1" applyBorder="1" applyAlignment="1">
      <alignment wrapText="1"/>
    </xf>
    <xf numFmtId="0" fontId="18" fillId="0" borderId="0" xfId="0" applyFont="1" applyFill="1" applyAlignment="1">
      <alignment wrapText="1"/>
    </xf>
    <xf numFmtId="0" fontId="0" fillId="0" borderId="0" xfId="0" applyFont="1" applyFill="1" applyAlignment="1">
      <alignment wrapText="1"/>
    </xf>
    <xf numFmtId="0" fontId="24" fillId="0" borderId="0" xfId="0" applyFont="1" applyFill="1" applyAlignment="1">
      <alignment wrapText="1"/>
    </xf>
    <xf numFmtId="0" fontId="18" fillId="0" borderId="4" xfId="0" applyFont="1" applyFill="1" applyBorder="1" applyAlignment="1">
      <alignment wrapText="1"/>
    </xf>
    <xf numFmtId="0" fontId="0" fillId="0" borderId="4" xfId="0" applyFont="1" applyFill="1" applyBorder="1" applyAlignment="1">
      <alignment wrapText="1"/>
    </xf>
    <xf numFmtId="0" fontId="29" fillId="6" borderId="0" xfId="0" applyFont="1" applyFill="1" applyBorder="1" applyAlignment="1">
      <alignment horizontal="center" vertical="center"/>
    </xf>
    <xf numFmtId="0" fontId="23" fillId="0" borderId="0" xfId="0" applyFont="1" applyFill="1" applyAlignment="1">
      <alignment wrapText="1"/>
    </xf>
    <xf numFmtId="0" fontId="48" fillId="0" borderId="0" xfId="0" applyFont="1" applyAlignment="1">
      <alignment wrapText="1"/>
    </xf>
  </cellXfs>
  <cellStyles count="47">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Financial StatementsTA_1Q_03" xfId="53"/>
    <cellStyle name="Standard_Fruhmann Sheet_ltGB_0303" xfId="54"/>
    <cellStyle name="Standard_Investor Relations Model Guidance" xfId="55"/>
    <cellStyle name="Standard_Überleitung_EBITDA_CF_200303" xfId="56"/>
    <cellStyle name="subhead" xfId="57"/>
    <cellStyle name="Title" xfId="58"/>
    <cellStyle name="Currency" xfId="59"/>
    <cellStyle name="Currency [0]" xfId="60"/>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DDDDDD"/>
      <rgbColor rgb="00CAE672"/>
      <rgbColor rgb="00E4F2B8"/>
      <rgbColor rgb="00F1F6D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2276475</xdr:colOff>
      <xdr:row>0</xdr:row>
      <xdr:rowOff>47625</xdr:rowOff>
    </xdr:from>
    <xdr:to>
      <xdr:col>7</xdr:col>
      <xdr:colOff>200025</xdr:colOff>
      <xdr:row>3</xdr:row>
      <xdr:rowOff>142875</xdr:rowOff>
    </xdr:to>
    <xdr:pic>
      <xdr:nvPicPr>
        <xdr:cNvPr id="1" name="Picture 1"/>
        <xdr:cNvPicPr preferRelativeResize="1">
          <a:picLocks noChangeAspect="1"/>
        </xdr:cNvPicPr>
      </xdr:nvPicPr>
      <xdr:blipFill>
        <a:blip r:embed="rId1"/>
        <a:stretch>
          <a:fillRect/>
        </a:stretch>
      </xdr:blipFill>
      <xdr:spPr>
        <a:xfrm>
          <a:off x="5638800" y="47625"/>
          <a:ext cx="9525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2667000"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447675</xdr:colOff>
      <xdr:row>0</xdr:row>
      <xdr:rowOff>47625</xdr:rowOff>
    </xdr:from>
    <xdr:to>
      <xdr:col>17</xdr:col>
      <xdr:colOff>381000</xdr:colOff>
      <xdr:row>4</xdr:row>
      <xdr:rowOff>104775</xdr:rowOff>
    </xdr:to>
    <xdr:pic>
      <xdr:nvPicPr>
        <xdr:cNvPr id="2" name="Picture 8"/>
        <xdr:cNvPicPr preferRelativeResize="1">
          <a:picLocks noChangeAspect="0"/>
        </xdr:cNvPicPr>
      </xdr:nvPicPr>
      <xdr:blipFill>
        <a:blip r:embed="rId1"/>
        <a:stretch>
          <a:fillRect/>
        </a:stretch>
      </xdr:blipFill>
      <xdr:spPr>
        <a:xfrm>
          <a:off x="10610850" y="47625"/>
          <a:ext cx="9525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57187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466725</xdr:colOff>
      <xdr:row>0</xdr:row>
      <xdr:rowOff>38100</xdr:rowOff>
    </xdr:from>
    <xdr:to>
      <xdr:col>17</xdr:col>
      <xdr:colOff>438150</xdr:colOff>
      <xdr:row>4</xdr:row>
      <xdr:rowOff>19050</xdr:rowOff>
    </xdr:to>
    <xdr:pic>
      <xdr:nvPicPr>
        <xdr:cNvPr id="2" name="Picture 7"/>
        <xdr:cNvPicPr preferRelativeResize="1">
          <a:picLocks noChangeAspect="0"/>
        </xdr:cNvPicPr>
      </xdr:nvPicPr>
      <xdr:blipFill>
        <a:blip r:embed="rId1"/>
        <a:stretch>
          <a:fillRect/>
        </a:stretch>
      </xdr:blipFill>
      <xdr:spPr>
        <a:xfrm>
          <a:off x="11725275" y="38100"/>
          <a:ext cx="952500" cy="657225"/>
        </a:xfrm>
        <a:prstGeom prst="rect">
          <a:avLst/>
        </a:prstGeom>
        <a:noFill/>
        <a:ln w="9525" cmpd="sng">
          <a:noFill/>
        </a:ln>
      </xdr:spPr>
    </xdr:pic>
    <xdr:clientData/>
  </xdr:twoCellAnchor>
  <xdr:oneCellAnchor>
    <xdr:from>
      <xdr:col>9</xdr:col>
      <xdr:colOff>466725</xdr:colOff>
      <xdr:row>11</xdr:row>
      <xdr:rowOff>9525</xdr:rowOff>
    </xdr:from>
    <xdr:ext cx="104775" cy="200025"/>
    <xdr:sp>
      <xdr:nvSpPr>
        <xdr:cNvPr id="3" name="TextBox 8"/>
        <xdr:cNvSpPr txBox="1">
          <a:spLocks noChangeArrowheads="1"/>
        </xdr:cNvSpPr>
      </xdr:nvSpPr>
      <xdr:spPr>
        <a:xfrm>
          <a:off x="64579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466725</xdr:colOff>
      <xdr:row>11</xdr:row>
      <xdr:rowOff>9525</xdr:rowOff>
    </xdr:from>
    <xdr:ext cx="104775" cy="200025"/>
    <xdr:sp>
      <xdr:nvSpPr>
        <xdr:cNvPr id="4" name="TextBox 9"/>
        <xdr:cNvSpPr txBox="1">
          <a:spLocks noChangeArrowheads="1"/>
        </xdr:cNvSpPr>
      </xdr:nvSpPr>
      <xdr:spPr>
        <a:xfrm>
          <a:off x="76581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466725</xdr:colOff>
      <xdr:row>11</xdr:row>
      <xdr:rowOff>9525</xdr:rowOff>
    </xdr:from>
    <xdr:ext cx="104775" cy="200025"/>
    <xdr:sp>
      <xdr:nvSpPr>
        <xdr:cNvPr id="5" name="TextBox 10"/>
        <xdr:cNvSpPr txBox="1">
          <a:spLocks noChangeArrowheads="1"/>
        </xdr:cNvSpPr>
      </xdr:nvSpPr>
      <xdr:spPr>
        <a:xfrm>
          <a:off x="87820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466725</xdr:colOff>
      <xdr:row>11</xdr:row>
      <xdr:rowOff>9525</xdr:rowOff>
    </xdr:from>
    <xdr:ext cx="104775" cy="200025"/>
    <xdr:sp>
      <xdr:nvSpPr>
        <xdr:cNvPr id="6" name="TextBox 11"/>
        <xdr:cNvSpPr txBox="1">
          <a:spLocks noChangeArrowheads="1"/>
        </xdr:cNvSpPr>
      </xdr:nvSpPr>
      <xdr:spPr>
        <a:xfrm>
          <a:off x="97631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466725</xdr:colOff>
      <xdr:row>11</xdr:row>
      <xdr:rowOff>9525</xdr:rowOff>
    </xdr:from>
    <xdr:ext cx="104775" cy="200025"/>
    <xdr:sp>
      <xdr:nvSpPr>
        <xdr:cNvPr id="7" name="TextBox 12"/>
        <xdr:cNvSpPr txBox="1">
          <a:spLocks noChangeArrowheads="1"/>
        </xdr:cNvSpPr>
      </xdr:nvSpPr>
      <xdr:spPr>
        <a:xfrm>
          <a:off x="107442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466725</xdr:colOff>
      <xdr:row>11</xdr:row>
      <xdr:rowOff>9525</xdr:rowOff>
    </xdr:from>
    <xdr:ext cx="104775" cy="200025"/>
    <xdr:sp>
      <xdr:nvSpPr>
        <xdr:cNvPr id="8" name="TextBox 13"/>
        <xdr:cNvSpPr txBox="1">
          <a:spLocks noChangeArrowheads="1"/>
        </xdr:cNvSpPr>
      </xdr:nvSpPr>
      <xdr:spPr>
        <a:xfrm>
          <a:off x="1172527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xdr:nvSpPr>
        <xdr:cNvPr id="1" name="AutoShape 1"/>
        <xdr:cNvSpPr>
          <a:spLocks/>
        </xdr:cNvSpPr>
      </xdr:nvSpPr>
      <xdr:spPr>
        <a:xfrm>
          <a:off x="3114675" y="1247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466725</xdr:colOff>
      <xdr:row>0</xdr:row>
      <xdr:rowOff>38100</xdr:rowOff>
    </xdr:from>
    <xdr:to>
      <xdr:col>18</xdr:col>
      <xdr:colOff>438150</xdr:colOff>
      <xdr:row>4</xdr:row>
      <xdr:rowOff>19050</xdr:rowOff>
    </xdr:to>
    <xdr:pic>
      <xdr:nvPicPr>
        <xdr:cNvPr id="2" name="Picture 13"/>
        <xdr:cNvPicPr preferRelativeResize="1">
          <a:picLocks noChangeAspect="0"/>
        </xdr:cNvPicPr>
      </xdr:nvPicPr>
      <xdr:blipFill>
        <a:blip r:embed="rId1"/>
        <a:stretch>
          <a:fillRect/>
        </a:stretch>
      </xdr:blipFill>
      <xdr:spPr>
        <a:xfrm>
          <a:off x="11087100" y="38100"/>
          <a:ext cx="95250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a:off x="3371850" y="190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352425</xdr:colOff>
      <xdr:row>0</xdr:row>
      <xdr:rowOff>38100</xdr:rowOff>
    </xdr:from>
    <xdr:to>
      <xdr:col>18</xdr:col>
      <xdr:colOff>323850</xdr:colOff>
      <xdr:row>3</xdr:row>
      <xdr:rowOff>152400</xdr:rowOff>
    </xdr:to>
    <xdr:pic>
      <xdr:nvPicPr>
        <xdr:cNvPr id="2" name="Picture 4"/>
        <xdr:cNvPicPr preferRelativeResize="1">
          <a:picLocks noChangeAspect="0"/>
        </xdr:cNvPicPr>
      </xdr:nvPicPr>
      <xdr:blipFill>
        <a:blip r:embed="rId1"/>
        <a:stretch>
          <a:fillRect/>
        </a:stretch>
      </xdr:blipFill>
      <xdr:spPr>
        <a:xfrm>
          <a:off x="11477625" y="38100"/>
          <a:ext cx="95250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0</xdr:row>
      <xdr:rowOff>66675</xdr:rowOff>
    </xdr:from>
    <xdr:to>
      <xdr:col>18</xdr:col>
      <xdr:colOff>257175</xdr:colOff>
      <xdr:row>4</xdr:row>
      <xdr:rowOff>95250</xdr:rowOff>
    </xdr:to>
    <xdr:pic>
      <xdr:nvPicPr>
        <xdr:cNvPr id="1" name="Picture 4"/>
        <xdr:cNvPicPr preferRelativeResize="1">
          <a:picLocks noChangeAspect="0"/>
        </xdr:cNvPicPr>
      </xdr:nvPicPr>
      <xdr:blipFill>
        <a:blip r:embed="rId1"/>
        <a:stretch>
          <a:fillRect/>
        </a:stretch>
      </xdr:blipFill>
      <xdr:spPr>
        <a:xfrm>
          <a:off x="10153650" y="66675"/>
          <a:ext cx="95250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tabColor indexed="29"/>
  </sheetPr>
  <dimension ref="A2:I24"/>
  <sheetViews>
    <sheetView showGridLines="0" tabSelected="1" view="pageBreakPreview" zoomScale="75" zoomScaleSheetLayoutView="75" workbookViewId="0" topLeftCell="A1">
      <selection activeCell="F29" sqref="F29"/>
    </sheetView>
  </sheetViews>
  <sheetFormatPr defaultColWidth="11.421875" defaultRowHeight="12.75"/>
  <cols>
    <col min="1" max="1" width="3.28125" style="12" customWidth="1"/>
    <col min="2" max="2" width="3.140625" style="12" customWidth="1"/>
    <col min="3" max="3" width="21.140625" style="12" customWidth="1"/>
    <col min="4" max="5" width="11.421875" style="12" customWidth="1"/>
    <col min="6" max="6" width="40.00390625" style="12" customWidth="1"/>
    <col min="7" max="7" width="5.421875" style="12" customWidth="1"/>
    <col min="8" max="8" width="6.421875" style="12" customWidth="1"/>
    <col min="9" max="9" width="6.28125" style="12" customWidth="1"/>
    <col min="10" max="16384" width="11.421875" style="12" customWidth="1"/>
  </cols>
  <sheetData>
    <row r="2" spans="1:9" ht="10.5" customHeight="1">
      <c r="A2" s="32"/>
      <c r="B2" s="32"/>
      <c r="C2" s="32"/>
      <c r="D2" s="32"/>
      <c r="E2" s="32"/>
      <c r="F2" s="32"/>
      <c r="G2" s="32"/>
      <c r="H2" s="32"/>
      <c r="I2" s="32"/>
    </row>
    <row r="3" s="2" customFormat="1" ht="21" customHeight="1"/>
    <row r="4" spans="2:4" s="2" customFormat="1" ht="21" customHeight="1">
      <c r="B4" s="256" t="s">
        <v>112</v>
      </c>
      <c r="C4" s="256"/>
      <c r="D4" s="92"/>
    </row>
    <row r="5" spans="1:9" ht="18.75" customHeight="1">
      <c r="A5" s="2"/>
      <c r="B5" s="256" t="s">
        <v>227</v>
      </c>
      <c r="C5" s="256"/>
      <c r="D5" s="96"/>
      <c r="F5" s="90"/>
      <c r="G5" s="90"/>
      <c r="H5" s="90"/>
      <c r="I5" s="2"/>
    </row>
    <row r="6" spans="1:9" ht="12.75">
      <c r="A6" s="2"/>
      <c r="B6" s="90"/>
      <c r="C6" s="90"/>
      <c r="D6" s="90"/>
      <c r="E6" s="90"/>
      <c r="F6" s="90"/>
      <c r="G6" s="90"/>
      <c r="H6" s="90"/>
      <c r="I6" s="2"/>
    </row>
    <row r="7" spans="1:9" ht="15">
      <c r="A7" s="2"/>
      <c r="B7" s="97" t="s">
        <v>113</v>
      </c>
      <c r="C7" s="98"/>
      <c r="D7" s="91"/>
      <c r="E7" s="91"/>
      <c r="F7" s="98"/>
      <c r="G7" s="100" t="s">
        <v>128</v>
      </c>
      <c r="H7" s="99"/>
      <c r="I7" s="2"/>
    </row>
    <row r="8" spans="1:9" s="33" customFormat="1" ht="21.75" customHeight="1">
      <c r="A8" s="2"/>
      <c r="B8" s="2"/>
      <c r="C8" s="2"/>
      <c r="D8" s="2"/>
      <c r="E8" s="2"/>
      <c r="F8" s="263"/>
      <c r="G8" s="2"/>
      <c r="H8" s="2"/>
      <c r="I8" s="2"/>
    </row>
    <row r="9" spans="1:9" ht="30" customHeight="1">
      <c r="A9" s="2"/>
      <c r="B9" s="102" t="s">
        <v>161</v>
      </c>
      <c r="C9" s="101"/>
      <c r="D9" s="101"/>
      <c r="E9" s="101"/>
      <c r="F9" s="90"/>
      <c r="G9" s="2"/>
      <c r="H9" s="257">
        <v>2</v>
      </c>
      <c r="I9" s="2"/>
    </row>
    <row r="10" spans="1:9" s="33" customFormat="1" ht="7.5" customHeight="1">
      <c r="A10" s="2"/>
      <c r="B10" s="2"/>
      <c r="C10" s="2"/>
      <c r="D10" s="2"/>
      <c r="E10" s="2"/>
      <c r="F10" s="2"/>
      <c r="G10" s="2"/>
      <c r="H10" s="2"/>
      <c r="I10" s="2"/>
    </row>
    <row r="11" spans="1:9" ht="30" customHeight="1">
      <c r="A11" s="2"/>
      <c r="B11" s="102" t="s">
        <v>33</v>
      </c>
      <c r="C11" s="90"/>
      <c r="D11" s="93"/>
      <c r="E11" s="90"/>
      <c r="F11" s="90"/>
      <c r="G11" s="2"/>
      <c r="H11" s="257">
        <v>3</v>
      </c>
      <c r="I11" s="2"/>
    </row>
    <row r="12" spans="1:9" s="33" customFormat="1" ht="7.5" customHeight="1">
      <c r="A12" s="2"/>
      <c r="B12" s="2"/>
      <c r="C12" s="2"/>
      <c r="D12" s="2"/>
      <c r="E12" s="2"/>
      <c r="F12" s="2"/>
      <c r="G12" s="2"/>
      <c r="H12" s="2"/>
      <c r="I12" s="2"/>
    </row>
    <row r="13" spans="1:9" ht="30" customHeight="1">
      <c r="A13" s="2"/>
      <c r="B13" s="102" t="s">
        <v>28</v>
      </c>
      <c r="C13" s="94"/>
      <c r="D13" s="93"/>
      <c r="E13" s="90"/>
      <c r="F13" s="90"/>
      <c r="G13" s="2"/>
      <c r="H13" s="257">
        <v>4</v>
      </c>
      <c r="I13" s="2"/>
    </row>
    <row r="14" spans="1:9" ht="7.5" customHeight="1">
      <c r="A14" s="2"/>
      <c r="B14" s="90"/>
      <c r="C14" s="94"/>
      <c r="D14" s="93"/>
      <c r="E14" s="90"/>
      <c r="F14" s="90"/>
      <c r="G14" s="1"/>
      <c r="H14" s="7"/>
      <c r="I14" s="1"/>
    </row>
    <row r="15" spans="1:9" ht="30" customHeight="1">
      <c r="A15" s="2"/>
      <c r="B15" s="102" t="s">
        <v>34</v>
      </c>
      <c r="C15" s="94"/>
      <c r="D15" s="90"/>
      <c r="E15" s="90"/>
      <c r="F15" s="90"/>
      <c r="G15" s="2"/>
      <c r="H15" s="257">
        <v>5</v>
      </c>
      <c r="I15" s="2"/>
    </row>
    <row r="16" spans="1:9" ht="7.5" customHeight="1">
      <c r="A16" s="2"/>
      <c r="B16" s="90"/>
      <c r="C16" s="94"/>
      <c r="D16" s="90"/>
      <c r="E16" s="90"/>
      <c r="F16" s="90"/>
      <c r="G16" s="1"/>
      <c r="H16" s="88"/>
      <c r="I16" s="1"/>
    </row>
    <row r="17" spans="1:9" ht="30" customHeight="1">
      <c r="A17" s="2"/>
      <c r="B17" s="102" t="s">
        <v>162</v>
      </c>
      <c r="C17" s="2"/>
      <c r="D17" s="2"/>
      <c r="E17" s="2"/>
      <c r="F17" s="2"/>
      <c r="G17" s="2"/>
      <c r="H17" s="257">
        <v>8</v>
      </c>
      <c r="I17" s="2"/>
    </row>
    <row r="18" spans="1:9" ht="12.75" hidden="1">
      <c r="A18" s="2"/>
      <c r="B18" s="1"/>
      <c r="C18" s="1"/>
      <c r="D18" s="1"/>
      <c r="E18" s="1"/>
      <c r="F18" s="1"/>
      <c r="G18" s="1"/>
      <c r="H18" s="1"/>
      <c r="I18" s="2"/>
    </row>
    <row r="19" spans="1:9" ht="12.75" hidden="1">
      <c r="A19" s="2"/>
      <c r="B19" s="2"/>
      <c r="C19" s="2"/>
      <c r="D19" s="2"/>
      <c r="E19" s="2"/>
      <c r="F19" s="2"/>
      <c r="G19" s="2"/>
      <c r="H19" s="2"/>
      <c r="I19" s="2"/>
    </row>
    <row r="20" spans="1:9" ht="12.75" hidden="1">
      <c r="A20" s="2"/>
      <c r="B20" s="89"/>
      <c r="C20" s="2"/>
      <c r="D20" s="2"/>
      <c r="E20" s="2"/>
      <c r="F20" s="2"/>
      <c r="G20" s="2"/>
      <c r="H20" s="2"/>
      <c r="I20" s="2"/>
    </row>
    <row r="21" spans="1:9" ht="12.75" hidden="1">
      <c r="A21" s="2"/>
      <c r="B21" s="89"/>
      <c r="C21" s="2"/>
      <c r="D21" s="2"/>
      <c r="E21" s="2"/>
      <c r="F21" s="2"/>
      <c r="G21" s="2"/>
      <c r="H21" s="2"/>
      <c r="I21" s="2"/>
    </row>
    <row r="22" spans="1:9" ht="12.75">
      <c r="A22" s="2"/>
      <c r="B22" s="89"/>
      <c r="C22" s="2"/>
      <c r="D22" s="2"/>
      <c r="E22" s="2"/>
      <c r="F22" s="2"/>
      <c r="G22" s="2"/>
      <c r="H22" s="2"/>
      <c r="I22" s="2"/>
    </row>
    <row r="23" spans="1:9" ht="12.75">
      <c r="A23" s="2"/>
      <c r="B23" s="261" t="s">
        <v>111</v>
      </c>
      <c r="C23" s="2"/>
      <c r="D23" s="2"/>
      <c r="E23" s="2"/>
      <c r="F23" s="2"/>
      <c r="G23" s="2"/>
      <c r="H23" s="2"/>
      <c r="I23" s="2"/>
    </row>
    <row r="24" spans="1:9" ht="12" customHeight="1">
      <c r="A24" s="2"/>
      <c r="B24" s="102"/>
      <c r="C24" s="2"/>
      <c r="D24" s="2"/>
      <c r="E24" s="2"/>
      <c r="F24" s="2"/>
      <c r="G24" s="2"/>
      <c r="H24" s="2"/>
      <c r="I24" s="2"/>
    </row>
    <row r="25" s="2" customFormat="1" ht="12.75"/>
  </sheetData>
  <printOptions/>
  <pageMargins left="0.7874015748031497" right="0.7874015748031497" top="0.984251968503937" bottom="0.984251968503937" header="0.5118110236220472" footer="0.5118110236220472"/>
  <pageSetup horizontalDpi="600" verticalDpi="600" orientation="landscape" paperSize="9" scale="118" r:id="rId2"/>
  <headerFooter alignWithMargins="0">
    <oddFooter>&amp;L&amp;"Verdana,Standard"&amp;6Telekom Austria Group Fact Sheet 2Q 06 IFRS&amp;C&amp;"Verdana,Standard"&amp;6Page &amp;P of &amp;N&amp;R&amp;"Verdana,Standard"&amp;6Printed: &amp;D</oddFooter>
  </headerFooter>
  <drawing r:id="rId1"/>
</worksheet>
</file>

<file path=xl/worksheets/sheet2.xml><?xml version="1.0" encoding="utf-8"?>
<worksheet xmlns="http://schemas.openxmlformats.org/spreadsheetml/2006/main" xmlns:r="http://schemas.openxmlformats.org/officeDocument/2006/relationships">
  <sheetPr codeName="Tabelle91">
    <tabColor indexed="30"/>
  </sheetPr>
  <dimension ref="A1:Z51"/>
  <sheetViews>
    <sheetView showGridLines="0" view="pageBreakPreview" zoomScale="75" zoomScaleSheetLayoutView="75" workbookViewId="0" topLeftCell="A1">
      <selection activeCell="R19" sqref="R19"/>
    </sheetView>
  </sheetViews>
  <sheetFormatPr defaultColWidth="11.421875" defaultRowHeight="12.75" outlineLevelCol="1"/>
  <cols>
    <col min="1" max="1" width="3.57421875" style="2" customWidth="1"/>
    <col min="2" max="2" width="36.421875" style="2" customWidth="1"/>
    <col min="3" max="3" width="3.00390625" style="56" hidden="1" customWidth="1" outlineLevel="1"/>
    <col min="4" max="4" width="5.140625" style="2" hidden="1" customWidth="1" outlineLevel="1"/>
    <col min="5" max="5" width="2.28125" style="5" customWidth="1" collapsed="1"/>
    <col min="6" max="6" width="12.00390625" style="6" customWidth="1"/>
    <col min="7" max="7" width="2.140625" style="35" customWidth="1"/>
    <col min="8" max="8" width="13.421875" style="5" bestFit="1" customWidth="1" outlineLevel="1"/>
    <col min="9" max="9" width="2.140625" style="35" customWidth="1" outlineLevel="1"/>
    <col min="10" max="10" width="15.28125" style="5" customWidth="1" outlineLevel="1"/>
    <col min="11" max="11" width="2.00390625" style="6" customWidth="1" outlineLevel="1"/>
    <col min="12" max="12" width="15.28125" style="5" customWidth="1" outlineLevel="1"/>
    <col min="13" max="13" width="2.00390625" style="5" customWidth="1" outlineLevel="1"/>
    <col min="14" max="14" width="15.28125" style="5" customWidth="1" outlineLevel="1"/>
    <col min="15" max="15" width="15.28125" style="5" customWidth="1"/>
    <col min="16" max="17" width="15.28125" style="283" customWidth="1"/>
    <col min="18" max="18" width="14.57421875" style="2" bestFit="1" customWidth="1" collapsed="1"/>
    <col min="19" max="27" width="9.140625" style="2" customWidth="1" collapsed="1"/>
    <col min="28" max="29" width="9.140625" style="2" customWidth="1" outlineLevel="1"/>
    <col min="30" max="30" width="9.140625" style="2" customWidth="1"/>
    <col min="31" max="34" width="9.140625" style="2" customWidth="1" outlineLevel="1"/>
    <col min="35" max="35" width="9.140625" style="2" customWidth="1"/>
    <col min="36" max="38" width="9.140625" style="2" customWidth="1" outlineLevel="1"/>
    <col min="39" max="39" width="9.140625" style="2" customWidth="1"/>
    <col min="40" max="43" width="9.140625" style="2" customWidth="1" outlineLevel="1"/>
    <col min="44" max="45" width="9.140625" style="2" customWidth="1"/>
    <col min="46" max="46" width="9.140625" style="2" customWidth="1" collapsed="1"/>
    <col min="47" max="49" width="9.140625" style="2" customWidth="1"/>
    <col min="50" max="50" width="9.140625" style="2" customWidth="1" collapsed="1"/>
    <col min="51" max="51" width="9.140625" style="2" customWidth="1"/>
    <col min="52" max="52" width="9.140625" style="2" customWidth="1" collapsed="1"/>
    <col min="53" max="53" width="9.140625" style="2" customWidth="1"/>
    <col min="54" max="65" width="9.140625" style="2" customWidth="1" collapsed="1"/>
    <col min="66" max="66" width="9.140625" style="2" customWidth="1"/>
    <col min="67" max="111" width="9.140625" style="2" customWidth="1" collapsed="1"/>
    <col min="112" max="16384" width="9.140625" style="2" customWidth="1"/>
  </cols>
  <sheetData>
    <row r="1" spans="5:15" ht="12.75">
      <c r="E1" s="6"/>
      <c r="G1" s="1"/>
      <c r="H1" s="6"/>
      <c r="I1" s="1"/>
      <c r="J1" s="6"/>
      <c r="L1" s="6"/>
      <c r="M1" s="6"/>
      <c r="N1" s="6"/>
      <c r="O1" s="6"/>
    </row>
    <row r="2" spans="1:18" s="12" customFormat="1" ht="10.5" customHeight="1">
      <c r="A2" s="32"/>
      <c r="B2" s="32"/>
      <c r="C2" s="32"/>
      <c r="D2" s="32"/>
      <c r="E2" s="32"/>
      <c r="F2" s="32"/>
      <c r="G2" s="32"/>
      <c r="H2" s="32"/>
      <c r="I2" s="32"/>
      <c r="J2" s="32"/>
      <c r="K2" s="32"/>
      <c r="L2" s="32"/>
      <c r="M2" s="32"/>
      <c r="N2" s="32"/>
      <c r="O2" s="32"/>
      <c r="P2" s="32"/>
      <c r="Q2" s="32"/>
      <c r="R2" s="32"/>
    </row>
    <row r="3" spans="3:17" ht="10.5" customHeight="1">
      <c r="C3" s="2"/>
      <c r="E3" s="2"/>
      <c r="F3" s="2"/>
      <c r="G3" s="2"/>
      <c r="H3" s="2"/>
      <c r="I3" s="2"/>
      <c r="J3" s="2"/>
      <c r="K3" s="2"/>
      <c r="L3" s="2"/>
      <c r="M3" s="2"/>
      <c r="N3" s="2"/>
      <c r="O3" s="2"/>
      <c r="P3" s="2"/>
      <c r="Q3" s="2"/>
    </row>
    <row r="4" spans="2:17" ht="13.5" customHeight="1">
      <c r="B4" s="429" t="s">
        <v>118</v>
      </c>
      <c r="C4" s="430"/>
      <c r="D4" s="430"/>
      <c r="E4" s="430"/>
      <c r="F4" s="430"/>
      <c r="G4" s="430"/>
      <c r="H4" s="430"/>
      <c r="I4" s="2"/>
      <c r="J4" s="2"/>
      <c r="K4" s="2"/>
      <c r="L4" s="2"/>
      <c r="M4" s="2"/>
      <c r="N4" s="2"/>
      <c r="O4" s="2"/>
      <c r="P4" s="2"/>
      <c r="Q4" s="2"/>
    </row>
    <row r="5" spans="2:17" ht="10.5" customHeight="1">
      <c r="B5" s="430"/>
      <c r="C5" s="430"/>
      <c r="D5" s="430"/>
      <c r="E5" s="430"/>
      <c r="F5" s="430"/>
      <c r="G5" s="430"/>
      <c r="H5" s="430"/>
      <c r="I5" s="2"/>
      <c r="J5" s="2"/>
      <c r="K5" s="2"/>
      <c r="L5" s="2"/>
      <c r="M5" s="2"/>
      <c r="N5" s="2"/>
      <c r="O5" s="2"/>
      <c r="P5" s="23"/>
      <c r="Q5" s="23"/>
    </row>
    <row r="6" spans="3:17" ht="14.25" customHeight="1">
      <c r="C6" s="2"/>
      <c r="E6" s="2"/>
      <c r="F6" s="2"/>
      <c r="G6" s="2"/>
      <c r="H6" s="2"/>
      <c r="I6" s="2"/>
      <c r="J6" s="2"/>
      <c r="K6" s="2"/>
      <c r="L6" s="2"/>
      <c r="M6" s="2"/>
      <c r="N6" s="2"/>
      <c r="O6" s="2"/>
      <c r="P6" s="23"/>
      <c r="Q6" s="23"/>
    </row>
    <row r="7" spans="3:17" ht="10.5" customHeight="1">
      <c r="C7" s="2"/>
      <c r="E7" s="2"/>
      <c r="F7" s="2"/>
      <c r="G7" s="2"/>
      <c r="H7" s="2"/>
      <c r="I7" s="2"/>
      <c r="J7" s="2"/>
      <c r="K7" s="2"/>
      <c r="L7" s="2"/>
      <c r="M7" s="2"/>
      <c r="N7" s="2"/>
      <c r="O7" s="2"/>
      <c r="P7" s="23"/>
      <c r="Q7" s="23"/>
    </row>
    <row r="8" spans="1:18" s="56" customFormat="1" ht="9" customHeight="1">
      <c r="A8" s="105"/>
      <c r="B8" s="57"/>
      <c r="C8" s="57"/>
      <c r="D8" s="105"/>
      <c r="E8" s="266"/>
      <c r="F8" s="266">
        <v>57</v>
      </c>
      <c r="G8" s="58"/>
      <c r="H8" s="266">
        <v>61</v>
      </c>
      <c r="I8" s="58"/>
      <c r="J8" s="266">
        <v>65</v>
      </c>
      <c r="K8" s="266"/>
      <c r="L8" s="266">
        <v>73</v>
      </c>
      <c r="M8" s="266"/>
      <c r="N8" s="266">
        <v>81</v>
      </c>
      <c r="O8" s="266">
        <v>56</v>
      </c>
      <c r="P8" s="349">
        <v>60</v>
      </c>
      <c r="Q8" s="349">
        <v>64</v>
      </c>
      <c r="R8" s="58"/>
    </row>
    <row r="9" spans="1:18" s="44" customFormat="1" ht="14.25">
      <c r="A9" s="112" t="s">
        <v>14</v>
      </c>
      <c r="B9" s="113"/>
      <c r="C9" s="114"/>
      <c r="E9" s="115"/>
      <c r="F9" s="130">
        <v>2004</v>
      </c>
      <c r="G9" s="116"/>
      <c r="H9" s="130" t="s">
        <v>197</v>
      </c>
      <c r="I9" s="116"/>
      <c r="J9" s="358" t="s">
        <v>201</v>
      </c>
      <c r="K9" s="130"/>
      <c r="L9" s="130" t="s">
        <v>202</v>
      </c>
      <c r="M9" s="130"/>
      <c r="N9" s="380" t="s">
        <v>203</v>
      </c>
      <c r="O9" s="380" t="s">
        <v>160</v>
      </c>
      <c r="P9" s="130" t="s">
        <v>136</v>
      </c>
      <c r="Q9" s="358" t="s">
        <v>228</v>
      </c>
      <c r="R9" s="113" t="s">
        <v>114</v>
      </c>
    </row>
    <row r="10" spans="2:26" ht="12" customHeight="1">
      <c r="B10" s="104"/>
      <c r="C10" s="105"/>
      <c r="D10" s="103"/>
      <c r="E10" s="65"/>
      <c r="F10" s="65"/>
      <c r="G10" s="67"/>
      <c r="H10" s="65"/>
      <c r="I10" s="67"/>
      <c r="J10" s="329"/>
      <c r="K10" s="273"/>
      <c r="L10" s="273"/>
      <c r="M10" s="65"/>
      <c r="N10" s="279"/>
      <c r="O10" s="279"/>
      <c r="P10" s="273"/>
      <c r="Q10" s="329"/>
      <c r="R10" s="67"/>
      <c r="S10" s="1"/>
      <c r="T10" s="1"/>
      <c r="U10" s="1"/>
      <c r="V10" s="1"/>
      <c r="W10" s="1"/>
      <c r="X10" s="1"/>
      <c r="Y10" s="1"/>
      <c r="Z10" s="1"/>
    </row>
    <row r="11" spans="1:18" s="44" customFormat="1" ht="12.75">
      <c r="A11" s="127" t="s">
        <v>105</v>
      </c>
      <c r="C11" s="311"/>
      <c r="E11" s="124"/>
      <c r="F11" s="124"/>
      <c r="H11" s="124"/>
      <c r="I11" s="124"/>
      <c r="J11" s="213"/>
      <c r="K11" s="124"/>
      <c r="L11" s="124"/>
      <c r="M11" s="124"/>
      <c r="N11" s="294"/>
      <c r="O11" s="294"/>
      <c r="P11" s="124"/>
      <c r="Q11" s="213"/>
      <c r="R11" s="124"/>
    </row>
    <row r="12" spans="2:18" ht="12.75">
      <c r="B12" s="2" t="s">
        <v>28</v>
      </c>
      <c r="D12" s="61">
        <v>1.1</v>
      </c>
      <c r="E12" s="107"/>
      <c r="F12" s="65">
        <v>2170.5</v>
      </c>
      <c r="G12" s="65"/>
      <c r="H12" s="65">
        <v>530.2</v>
      </c>
      <c r="I12" s="142"/>
      <c r="J12" s="137">
        <v>529.6</v>
      </c>
      <c r="K12" s="65"/>
      <c r="L12" s="65">
        <v>531.7</v>
      </c>
      <c r="M12" s="142"/>
      <c r="N12" s="65">
        <v>532.4</v>
      </c>
      <c r="O12" s="65">
        <v>2123.9</v>
      </c>
      <c r="P12" s="65">
        <v>534.9</v>
      </c>
      <c r="Q12" s="137">
        <v>519.3</v>
      </c>
      <c r="R12" s="68">
        <v>-0.019448640483383572</v>
      </c>
    </row>
    <row r="13" spans="2:18" s="142" customFormat="1" ht="12.75">
      <c r="B13" s="2" t="s">
        <v>34</v>
      </c>
      <c r="D13" s="142">
        <v>1.2</v>
      </c>
      <c r="F13" s="65">
        <v>2121.4</v>
      </c>
      <c r="H13" s="65">
        <v>526</v>
      </c>
      <c r="J13" s="137">
        <v>534.1</v>
      </c>
      <c r="K13" s="65"/>
      <c r="L13" s="65">
        <v>721</v>
      </c>
      <c r="N13" s="65">
        <v>703.7</v>
      </c>
      <c r="O13" s="65">
        <v>2484.8</v>
      </c>
      <c r="P13" s="65">
        <v>688.2</v>
      </c>
      <c r="Q13" s="137">
        <v>710.9</v>
      </c>
      <c r="R13" s="68">
        <v>0.3310241527803779</v>
      </c>
    </row>
    <row r="14" spans="2:18" s="127" customFormat="1" ht="12.75">
      <c r="B14" s="44" t="s">
        <v>139</v>
      </c>
      <c r="C14" s="311"/>
      <c r="D14" s="116" t="s">
        <v>54</v>
      </c>
      <c r="E14" s="386"/>
      <c r="F14" s="119">
        <v>-249</v>
      </c>
      <c r="G14" s="387"/>
      <c r="H14" s="119">
        <v>-55.6</v>
      </c>
      <c r="I14" s="387"/>
      <c r="J14" s="304">
        <v>-55.8</v>
      </c>
      <c r="K14" s="119"/>
      <c r="L14" s="119">
        <v>-64.4</v>
      </c>
      <c r="M14" s="387"/>
      <c r="N14" s="119">
        <v>-67.7</v>
      </c>
      <c r="O14" s="119">
        <v>-243.5</v>
      </c>
      <c r="P14" s="119">
        <v>-64.5</v>
      </c>
      <c r="Q14" s="304">
        <v>-60.8</v>
      </c>
      <c r="R14" s="179">
        <v>0.08960573476702516</v>
      </c>
    </row>
    <row r="15" spans="2:18" s="9" customFormat="1" ht="14.25" customHeight="1">
      <c r="B15" s="9" t="s">
        <v>83</v>
      </c>
      <c r="C15" s="383"/>
      <c r="D15" s="384">
        <v>1.4</v>
      </c>
      <c r="E15" s="108"/>
      <c r="F15" s="66">
        <v>4042.9</v>
      </c>
      <c r="G15" s="385"/>
      <c r="H15" s="66">
        <v>1000.6</v>
      </c>
      <c r="I15" s="259"/>
      <c r="J15" s="140">
        <v>1007.9</v>
      </c>
      <c r="K15" s="66"/>
      <c r="L15" s="66">
        <v>1188.3</v>
      </c>
      <c r="M15" s="385"/>
      <c r="N15" s="66">
        <v>1168.4</v>
      </c>
      <c r="O15" s="66">
        <v>4365.2</v>
      </c>
      <c r="P15" s="66">
        <v>1158.6</v>
      </c>
      <c r="Q15" s="140">
        <v>1169.4</v>
      </c>
      <c r="R15" s="145">
        <v>0.16023415021331466</v>
      </c>
    </row>
    <row r="16" spans="1:18" ht="27" customHeight="1">
      <c r="A16" s="1"/>
      <c r="B16" s="109" t="s">
        <v>122</v>
      </c>
      <c r="C16" s="57"/>
      <c r="D16" s="62">
        <v>1.1</v>
      </c>
      <c r="E16" s="108"/>
      <c r="F16" s="325" t="s">
        <v>115</v>
      </c>
      <c r="G16" s="1"/>
      <c r="H16" s="258" t="s">
        <v>115</v>
      </c>
      <c r="I16" s="63"/>
      <c r="J16" s="347" t="s">
        <v>115</v>
      </c>
      <c r="K16" s="258"/>
      <c r="L16" s="258">
        <v>594.4</v>
      </c>
      <c r="M16" s="312"/>
      <c r="N16" s="258">
        <v>568.5</v>
      </c>
      <c r="O16" s="258">
        <v>2223</v>
      </c>
      <c r="P16" s="258">
        <v>562.4</v>
      </c>
      <c r="Q16" s="347">
        <v>568.5</v>
      </c>
      <c r="R16" s="258" t="s">
        <v>115</v>
      </c>
    </row>
    <row r="17" spans="1:17" ht="12.75">
      <c r="A17" s="1"/>
      <c r="B17" s="4"/>
      <c r="C17" s="57"/>
      <c r="D17" s="62"/>
      <c r="E17" s="108"/>
      <c r="F17" s="65"/>
      <c r="G17" s="1"/>
      <c r="H17" s="65"/>
      <c r="I17" s="1"/>
      <c r="J17" s="137"/>
      <c r="K17" s="65"/>
      <c r="L17" s="65"/>
      <c r="M17" s="65"/>
      <c r="N17" s="280"/>
      <c r="O17" s="280"/>
      <c r="P17" s="65"/>
      <c r="Q17" s="137"/>
    </row>
    <row r="18" spans="1:17" ht="12.75">
      <c r="A18" s="1"/>
      <c r="B18" s="4"/>
      <c r="C18" s="57"/>
      <c r="D18" s="62"/>
      <c r="E18" s="108"/>
      <c r="F18" s="65"/>
      <c r="G18" s="1"/>
      <c r="H18" s="65"/>
      <c r="I18" s="1"/>
      <c r="J18" s="137"/>
      <c r="K18" s="65"/>
      <c r="L18" s="65"/>
      <c r="M18" s="65"/>
      <c r="N18" s="280"/>
      <c r="O18" s="280"/>
      <c r="P18" s="65"/>
      <c r="Q18" s="137"/>
    </row>
    <row r="19" spans="1:18" s="44" customFormat="1" ht="14.25">
      <c r="A19" s="112" t="s">
        <v>14</v>
      </c>
      <c r="B19" s="113"/>
      <c r="C19" s="114"/>
      <c r="D19" s="116"/>
      <c r="E19" s="117"/>
      <c r="F19" s="115"/>
      <c r="H19" s="115"/>
      <c r="J19" s="133"/>
      <c r="K19" s="115"/>
      <c r="L19" s="115"/>
      <c r="M19" s="115"/>
      <c r="N19" s="275"/>
      <c r="O19" s="275"/>
      <c r="P19" s="115"/>
      <c r="Q19" s="133"/>
      <c r="R19" s="113"/>
    </row>
    <row r="20" spans="1:18" ht="12.75">
      <c r="A20" s="4" t="s">
        <v>119</v>
      </c>
      <c r="D20" s="61"/>
      <c r="E20" s="95"/>
      <c r="F20" s="65"/>
      <c r="G20" s="1"/>
      <c r="H20" s="65"/>
      <c r="I20" s="1"/>
      <c r="J20" s="134"/>
      <c r="L20" s="6"/>
      <c r="M20" s="65"/>
      <c r="N20" s="283"/>
      <c r="O20" s="283"/>
      <c r="P20" s="6"/>
      <c r="Q20" s="134"/>
      <c r="R20" s="10"/>
    </row>
    <row r="21" spans="2:18" ht="12.75">
      <c r="B21" s="2" t="s">
        <v>28</v>
      </c>
      <c r="D21" s="61">
        <v>2.1</v>
      </c>
      <c r="E21" s="107"/>
      <c r="F21" s="65">
        <v>819</v>
      </c>
      <c r="G21" s="142"/>
      <c r="H21" s="65">
        <v>220.1</v>
      </c>
      <c r="I21" s="65"/>
      <c r="J21" s="137">
        <v>197.9</v>
      </c>
      <c r="K21" s="65"/>
      <c r="L21" s="65">
        <v>218.8</v>
      </c>
      <c r="M21" s="65"/>
      <c r="N21" s="65">
        <v>152.6</v>
      </c>
      <c r="O21" s="65">
        <v>789.4</v>
      </c>
      <c r="P21" s="65">
        <v>210.4</v>
      </c>
      <c r="Q21" s="137">
        <v>190.4</v>
      </c>
      <c r="R21" s="68">
        <v>-0.03789792824658922</v>
      </c>
    </row>
    <row r="22" spans="2:18" ht="12.75">
      <c r="B22" s="2" t="s">
        <v>34</v>
      </c>
      <c r="D22" s="61">
        <v>2.2</v>
      </c>
      <c r="E22" s="107"/>
      <c r="F22" s="65">
        <v>777.5</v>
      </c>
      <c r="G22" s="142"/>
      <c r="H22" s="65">
        <v>212.1</v>
      </c>
      <c r="I22" s="65"/>
      <c r="J22" s="137">
        <v>200.1</v>
      </c>
      <c r="K22" s="65"/>
      <c r="L22" s="65">
        <v>326.9</v>
      </c>
      <c r="M22" s="65"/>
      <c r="N22" s="65">
        <v>228.6</v>
      </c>
      <c r="O22" s="65">
        <v>967.7</v>
      </c>
      <c r="P22" s="65">
        <v>293.6</v>
      </c>
      <c r="Q22" s="137">
        <v>285.7</v>
      </c>
      <c r="R22" s="68">
        <v>0.4277861069465265</v>
      </c>
    </row>
    <row r="23" spans="2:18" s="44" customFormat="1" ht="12.75">
      <c r="B23" s="44" t="s">
        <v>139</v>
      </c>
      <c r="C23" s="311"/>
      <c r="D23" s="116">
        <v>2.3</v>
      </c>
      <c r="E23" s="386"/>
      <c r="F23" s="119">
        <v>-11</v>
      </c>
      <c r="G23" s="387"/>
      <c r="H23" s="119">
        <v>0.3</v>
      </c>
      <c r="I23" s="119"/>
      <c r="J23" s="304">
        <v>0.4</v>
      </c>
      <c r="K23" s="119"/>
      <c r="L23" s="119">
        <v>0.4</v>
      </c>
      <c r="M23" s="119"/>
      <c r="N23" s="119">
        <v>0.3</v>
      </c>
      <c r="O23" s="119">
        <v>1.4</v>
      </c>
      <c r="P23" s="119">
        <v>0.3</v>
      </c>
      <c r="Q23" s="304">
        <v>1.4</v>
      </c>
      <c r="R23" s="179">
        <v>2.5</v>
      </c>
    </row>
    <row r="24" spans="2:18" s="9" customFormat="1" ht="15.75" customHeight="1">
      <c r="B24" s="9" t="s">
        <v>137</v>
      </c>
      <c r="C24" s="383"/>
      <c r="D24" s="384">
        <v>2.4</v>
      </c>
      <c r="E24" s="108"/>
      <c r="F24" s="66">
        <v>1585.5</v>
      </c>
      <c r="G24" s="385"/>
      <c r="H24" s="66">
        <v>432.5</v>
      </c>
      <c r="I24" s="66"/>
      <c r="J24" s="140">
        <v>398.4</v>
      </c>
      <c r="K24" s="66"/>
      <c r="L24" s="66">
        <v>546.9649083083934</v>
      </c>
      <c r="M24" s="66"/>
      <c r="N24" s="66">
        <v>382.1114809378826</v>
      </c>
      <c r="O24" s="66">
        <v>1758.5</v>
      </c>
      <c r="P24" s="66">
        <v>504.3</v>
      </c>
      <c r="Q24" s="140">
        <v>477.5</v>
      </c>
      <c r="R24" s="145">
        <v>0.198544176706827</v>
      </c>
    </row>
    <row r="25" spans="1:18" s="4" customFormat="1" ht="25.5">
      <c r="A25" s="9"/>
      <c r="B25" s="109" t="s">
        <v>123</v>
      </c>
      <c r="C25" s="57"/>
      <c r="D25" s="62">
        <v>1.2</v>
      </c>
      <c r="E25" s="108"/>
      <c r="F25" s="325" t="s">
        <v>115</v>
      </c>
      <c r="G25" s="144"/>
      <c r="H25" s="258" t="s">
        <v>115</v>
      </c>
      <c r="I25" s="259"/>
      <c r="J25" s="347" t="s">
        <v>115</v>
      </c>
      <c r="K25" s="258"/>
      <c r="L25" s="258">
        <v>246.7</v>
      </c>
      <c r="M25" s="259"/>
      <c r="N25" s="258">
        <v>154.4</v>
      </c>
      <c r="O25" s="258">
        <v>813.3</v>
      </c>
      <c r="P25" s="258">
        <v>216.6</v>
      </c>
      <c r="Q25" s="347">
        <v>201</v>
      </c>
      <c r="R25" s="258" t="s">
        <v>115</v>
      </c>
    </row>
    <row r="26" spans="1:18" s="4" customFormat="1" ht="12.75">
      <c r="A26" s="9"/>
      <c r="C26" s="57"/>
      <c r="D26" s="62"/>
      <c r="E26" s="108"/>
      <c r="F26" s="326"/>
      <c r="G26" s="144"/>
      <c r="H26" s="259"/>
      <c r="I26" s="259"/>
      <c r="J26" s="141"/>
      <c r="K26" s="11"/>
      <c r="L26" s="11"/>
      <c r="M26" s="66"/>
      <c r="N26" s="272"/>
      <c r="O26" s="272"/>
      <c r="P26" s="11"/>
      <c r="Q26" s="141"/>
      <c r="R26" s="145"/>
    </row>
    <row r="27" spans="1:18" ht="12.75">
      <c r="A27" s="1"/>
      <c r="B27" s="4"/>
      <c r="C27" s="57"/>
      <c r="D27" s="62"/>
      <c r="E27" s="108"/>
      <c r="F27" s="327"/>
      <c r="G27" s="1"/>
      <c r="H27" s="65"/>
      <c r="I27" s="1"/>
      <c r="J27" s="134"/>
      <c r="L27" s="6"/>
      <c r="M27" s="65"/>
      <c r="N27" s="283"/>
      <c r="O27" s="283"/>
      <c r="P27" s="6"/>
      <c r="Q27" s="134"/>
      <c r="R27" s="10"/>
    </row>
    <row r="28" spans="1:18" s="44" customFormat="1" ht="12.75">
      <c r="A28" s="112" t="s">
        <v>14</v>
      </c>
      <c r="B28" s="113"/>
      <c r="C28" s="114"/>
      <c r="D28" s="116"/>
      <c r="E28" s="118"/>
      <c r="F28" s="328"/>
      <c r="H28" s="119"/>
      <c r="J28" s="213"/>
      <c r="K28" s="124"/>
      <c r="L28" s="124"/>
      <c r="M28" s="119"/>
      <c r="N28" s="294"/>
      <c r="O28" s="294"/>
      <c r="P28" s="124"/>
      <c r="Q28" s="213"/>
      <c r="R28" s="113"/>
    </row>
    <row r="29" spans="1:18" ht="12.75">
      <c r="A29" s="4" t="s">
        <v>52</v>
      </c>
      <c r="D29" s="61"/>
      <c r="E29" s="95"/>
      <c r="F29" s="327"/>
      <c r="G29" s="1"/>
      <c r="H29" s="65"/>
      <c r="I29" s="1"/>
      <c r="J29" s="134"/>
      <c r="L29" s="6"/>
      <c r="M29" s="65"/>
      <c r="N29" s="283"/>
      <c r="O29" s="283"/>
      <c r="P29" s="6"/>
      <c r="Q29" s="134"/>
      <c r="R29" s="10"/>
    </row>
    <row r="30" spans="2:18" ht="12.75">
      <c r="B30" s="2" t="s">
        <v>28</v>
      </c>
      <c r="D30" s="61">
        <v>3.1</v>
      </c>
      <c r="E30" s="107"/>
      <c r="F30" s="65">
        <v>60.4</v>
      </c>
      <c r="G30" s="142"/>
      <c r="H30" s="65">
        <v>44.8</v>
      </c>
      <c r="I30" s="65"/>
      <c r="J30" s="137">
        <v>15.6</v>
      </c>
      <c r="K30" s="65"/>
      <c r="L30" s="65">
        <v>56.4</v>
      </c>
      <c r="M30" s="65"/>
      <c r="N30" s="65">
        <v>-48.7</v>
      </c>
      <c r="O30" s="65">
        <v>68.1</v>
      </c>
      <c r="P30" s="65">
        <v>49.7</v>
      </c>
      <c r="Q30" s="137">
        <v>28.1</v>
      </c>
      <c r="R30" s="68">
        <v>0.8012820512820509</v>
      </c>
    </row>
    <row r="31" spans="2:18" ht="12.75">
      <c r="B31" s="2" t="s">
        <v>34</v>
      </c>
      <c r="D31" s="61">
        <v>3.2</v>
      </c>
      <c r="E31" s="107"/>
      <c r="F31" s="65">
        <v>419.5</v>
      </c>
      <c r="G31" s="142"/>
      <c r="H31" s="65">
        <v>124.3</v>
      </c>
      <c r="I31" s="65"/>
      <c r="J31" s="137">
        <v>110.3</v>
      </c>
      <c r="K31" s="65"/>
      <c r="L31" s="65">
        <v>207.3</v>
      </c>
      <c r="M31" s="65"/>
      <c r="N31" s="65">
        <v>107.9</v>
      </c>
      <c r="O31" s="65">
        <v>549.8</v>
      </c>
      <c r="P31" s="65">
        <v>171.4</v>
      </c>
      <c r="Q31" s="137">
        <v>163</v>
      </c>
      <c r="R31" s="68">
        <v>0.47778785131459633</v>
      </c>
    </row>
    <row r="32" spans="2:18" s="44" customFormat="1" ht="12.75">
      <c r="B32" s="44" t="s">
        <v>139</v>
      </c>
      <c r="C32" s="311"/>
      <c r="D32" s="116">
        <v>3.3</v>
      </c>
      <c r="E32" s="386"/>
      <c r="F32" s="119">
        <v>-10.4</v>
      </c>
      <c r="G32" s="387"/>
      <c r="H32" s="119">
        <v>0.5</v>
      </c>
      <c r="I32" s="119"/>
      <c r="J32" s="304">
        <v>0.5</v>
      </c>
      <c r="K32" s="119"/>
      <c r="L32" s="119">
        <v>0.5</v>
      </c>
      <c r="M32" s="119"/>
      <c r="N32" s="119">
        <v>0.4</v>
      </c>
      <c r="O32" s="119">
        <v>1.8</v>
      </c>
      <c r="P32" s="119">
        <v>0.5</v>
      </c>
      <c r="Q32" s="304">
        <v>1.4</v>
      </c>
      <c r="R32" s="179">
        <v>1.8</v>
      </c>
    </row>
    <row r="33" spans="2:18" s="9" customFormat="1" ht="12.75">
      <c r="B33" s="9" t="s">
        <v>1</v>
      </c>
      <c r="C33" s="383"/>
      <c r="D33" s="384">
        <v>3.4</v>
      </c>
      <c r="E33" s="108"/>
      <c r="F33" s="66">
        <v>469.5</v>
      </c>
      <c r="G33" s="385"/>
      <c r="H33" s="66">
        <v>169.6</v>
      </c>
      <c r="I33" s="66"/>
      <c r="J33" s="140">
        <v>126.4</v>
      </c>
      <c r="K33" s="66"/>
      <c r="L33" s="66">
        <v>264.2</v>
      </c>
      <c r="M33" s="66"/>
      <c r="N33" s="66">
        <v>59.6</v>
      </c>
      <c r="O33" s="66">
        <v>619.7</v>
      </c>
      <c r="P33" s="66">
        <v>221.6</v>
      </c>
      <c r="Q33" s="140">
        <v>192.5</v>
      </c>
      <c r="R33" s="145">
        <v>0.5229430379746833</v>
      </c>
    </row>
    <row r="34" spans="1:18" s="4" customFormat="1" ht="25.5">
      <c r="A34" s="9"/>
      <c r="B34" s="109" t="s">
        <v>124</v>
      </c>
      <c r="C34" s="57"/>
      <c r="D34" s="62">
        <v>1.3</v>
      </c>
      <c r="E34" s="108"/>
      <c r="F34" s="325" t="s">
        <v>115</v>
      </c>
      <c r="G34" s="144"/>
      <c r="H34" s="258" t="s">
        <v>115</v>
      </c>
      <c r="I34" s="259"/>
      <c r="J34" s="347" t="s">
        <v>115</v>
      </c>
      <c r="K34" s="258"/>
      <c r="L34" s="258">
        <v>158.1</v>
      </c>
      <c r="M34" s="259"/>
      <c r="N34" s="258">
        <v>63.3</v>
      </c>
      <c r="O34" s="258">
        <v>456</v>
      </c>
      <c r="P34" s="258">
        <v>127.9</v>
      </c>
      <c r="Q34" s="347">
        <v>112</v>
      </c>
      <c r="R34" s="258" t="s">
        <v>115</v>
      </c>
    </row>
    <row r="35" spans="1:18" ht="11.25" customHeight="1">
      <c r="A35" s="1"/>
      <c r="B35" s="1"/>
      <c r="C35" s="58"/>
      <c r="D35" s="63"/>
      <c r="E35" s="95"/>
      <c r="F35" s="327"/>
      <c r="G35" s="142"/>
      <c r="H35" s="327"/>
      <c r="I35" s="142"/>
      <c r="J35" s="134"/>
      <c r="L35" s="6"/>
      <c r="M35" s="65"/>
      <c r="N35" s="283"/>
      <c r="O35" s="283"/>
      <c r="P35" s="6"/>
      <c r="Q35" s="134"/>
      <c r="R35" s="10"/>
    </row>
    <row r="36" spans="1:18" s="44" customFormat="1" ht="15">
      <c r="A36" s="112" t="s">
        <v>14</v>
      </c>
      <c r="B36" s="113"/>
      <c r="C36" s="114"/>
      <c r="D36" s="116"/>
      <c r="E36" s="121"/>
      <c r="F36" s="328"/>
      <c r="H36" s="119"/>
      <c r="J36" s="213"/>
      <c r="K36" s="124"/>
      <c r="L36" s="124"/>
      <c r="M36" s="119"/>
      <c r="N36" s="294"/>
      <c r="O36" s="294"/>
      <c r="P36" s="124"/>
      <c r="Q36" s="213"/>
      <c r="R36" s="113"/>
    </row>
    <row r="37" spans="1:18" ht="12.75">
      <c r="A37" s="4" t="s">
        <v>103</v>
      </c>
      <c r="D37" s="61"/>
      <c r="E37" s="95"/>
      <c r="F37" s="327"/>
      <c r="G37" s="1"/>
      <c r="H37" s="65"/>
      <c r="I37" s="1"/>
      <c r="J37" s="134"/>
      <c r="L37" s="6"/>
      <c r="M37" s="65"/>
      <c r="N37" s="283"/>
      <c r="O37" s="283"/>
      <c r="P37" s="6"/>
      <c r="Q37" s="134"/>
      <c r="R37" s="10"/>
    </row>
    <row r="38" spans="2:18" ht="12.75">
      <c r="B38" s="2" t="s">
        <v>222</v>
      </c>
      <c r="D38" s="61" t="s">
        <v>57</v>
      </c>
      <c r="E38" s="107"/>
      <c r="F38" s="65">
        <v>250.8</v>
      </c>
      <c r="G38" s="142"/>
      <c r="H38" s="65">
        <v>56.2</v>
      </c>
      <c r="I38" s="142"/>
      <c r="J38" s="137">
        <v>69.7</v>
      </c>
      <c r="K38" s="65"/>
      <c r="L38" s="65">
        <v>66</v>
      </c>
      <c r="M38" s="65"/>
      <c r="N38" s="65">
        <v>97.6</v>
      </c>
      <c r="O38" s="65">
        <v>289.5</v>
      </c>
      <c r="P38" s="65">
        <v>51</v>
      </c>
      <c r="Q38" s="137">
        <v>51.1</v>
      </c>
      <c r="R38" s="68">
        <v>-0.26685796269727413</v>
      </c>
    </row>
    <row r="39" spans="2:18" ht="12.75">
      <c r="B39" s="2" t="s">
        <v>223</v>
      </c>
      <c r="D39" s="61" t="s">
        <v>58</v>
      </c>
      <c r="E39" s="107"/>
      <c r="F39" s="65">
        <v>185.8</v>
      </c>
      <c r="G39" s="142"/>
      <c r="H39" s="65">
        <v>48.8</v>
      </c>
      <c r="I39" s="142"/>
      <c r="J39" s="137">
        <v>47.7</v>
      </c>
      <c r="K39" s="65"/>
      <c r="L39" s="65">
        <v>49.3</v>
      </c>
      <c r="M39" s="65"/>
      <c r="N39" s="65">
        <v>94.1</v>
      </c>
      <c r="O39" s="65">
        <v>239.9</v>
      </c>
      <c r="P39" s="65">
        <v>52.7</v>
      </c>
      <c r="Q39" s="137">
        <v>81.6</v>
      </c>
      <c r="R39" s="68">
        <v>0.7106918238993711</v>
      </c>
    </row>
    <row r="40" spans="1:18" s="4" customFormat="1" ht="12.75">
      <c r="A40" s="9"/>
      <c r="B40" s="4" t="s">
        <v>86</v>
      </c>
      <c r="C40" s="57"/>
      <c r="D40" s="62"/>
      <c r="E40" s="108"/>
      <c r="F40" s="11">
        <v>436.6</v>
      </c>
      <c r="G40" s="11"/>
      <c r="H40" s="11">
        <v>105</v>
      </c>
      <c r="I40" s="11"/>
      <c r="J40" s="141">
        <v>117.4</v>
      </c>
      <c r="K40" s="11"/>
      <c r="L40" s="11">
        <v>115.3</v>
      </c>
      <c r="M40" s="66"/>
      <c r="N40" s="11">
        <v>191.7</v>
      </c>
      <c r="O40" s="272">
        <v>529.4</v>
      </c>
      <c r="P40" s="11">
        <v>103.7</v>
      </c>
      <c r="Q40" s="141">
        <v>132.7</v>
      </c>
      <c r="R40" s="68">
        <v>0.13032367972742742</v>
      </c>
    </row>
    <row r="41" spans="1:18" s="4" customFormat="1" ht="12.75">
      <c r="A41" s="9"/>
      <c r="B41" s="2" t="s">
        <v>224</v>
      </c>
      <c r="C41" s="57"/>
      <c r="D41" s="62" t="s">
        <v>198</v>
      </c>
      <c r="E41" s="108"/>
      <c r="F41" s="65">
        <v>29.6</v>
      </c>
      <c r="G41" s="11"/>
      <c r="H41" s="65">
        <v>7.5</v>
      </c>
      <c r="I41" s="11"/>
      <c r="J41" s="137">
        <v>4</v>
      </c>
      <c r="K41" s="65"/>
      <c r="L41" s="65">
        <v>2.9</v>
      </c>
      <c r="M41" s="66"/>
      <c r="N41" s="65">
        <v>10.2</v>
      </c>
      <c r="O41" s="65">
        <v>24.6</v>
      </c>
      <c r="P41" s="65">
        <v>9.5</v>
      </c>
      <c r="Q41" s="137">
        <v>2.1</v>
      </c>
      <c r="R41" s="68">
        <v>-0.475</v>
      </c>
    </row>
    <row r="42" spans="1:18" s="4" customFormat="1" ht="12.75">
      <c r="A42" s="9"/>
      <c r="B42" s="2" t="s">
        <v>225</v>
      </c>
      <c r="C42" s="57"/>
      <c r="D42" s="62" t="s">
        <v>199</v>
      </c>
      <c r="E42" s="108"/>
      <c r="F42" s="65">
        <v>82</v>
      </c>
      <c r="G42" s="11"/>
      <c r="H42" s="65">
        <v>6.7</v>
      </c>
      <c r="I42" s="11"/>
      <c r="J42" s="137">
        <v>8.9</v>
      </c>
      <c r="K42" s="65"/>
      <c r="L42" s="65">
        <v>10.3</v>
      </c>
      <c r="M42" s="66"/>
      <c r="N42" s="65">
        <v>47.7</v>
      </c>
      <c r="O42" s="65">
        <v>73.6</v>
      </c>
      <c r="P42" s="65">
        <v>8.6</v>
      </c>
      <c r="Q42" s="137">
        <v>16.3</v>
      </c>
      <c r="R42" s="68">
        <v>0.831460674157303</v>
      </c>
    </row>
    <row r="43" spans="2:18" s="44" customFormat="1" ht="12.75">
      <c r="B43" s="127" t="s">
        <v>87</v>
      </c>
      <c r="C43" s="311"/>
      <c r="D43" s="116"/>
      <c r="E43" s="386"/>
      <c r="F43" s="391">
        <v>111.6</v>
      </c>
      <c r="G43" s="392"/>
      <c r="H43" s="391">
        <v>14.2</v>
      </c>
      <c r="I43" s="392"/>
      <c r="J43" s="393">
        <v>12.9</v>
      </c>
      <c r="K43" s="391"/>
      <c r="L43" s="391">
        <v>13.2</v>
      </c>
      <c r="M43" s="131"/>
      <c r="N43" s="391">
        <v>57.9</v>
      </c>
      <c r="O43" s="284">
        <v>98.2</v>
      </c>
      <c r="P43" s="391">
        <v>18.1</v>
      </c>
      <c r="Q43" s="393">
        <v>18.4</v>
      </c>
      <c r="R43" s="179">
        <v>0.4263565891472867</v>
      </c>
    </row>
    <row r="44" spans="2:18" s="9" customFormat="1" ht="12.75">
      <c r="B44" s="9" t="s">
        <v>140</v>
      </c>
      <c r="C44" s="383"/>
      <c r="D44" s="384" t="s">
        <v>59</v>
      </c>
      <c r="E44" s="108"/>
      <c r="F44" s="66">
        <v>548.2</v>
      </c>
      <c r="G44" s="385"/>
      <c r="H44" s="66">
        <v>119.2</v>
      </c>
      <c r="I44" s="385"/>
      <c r="J44" s="140">
        <v>130.3</v>
      </c>
      <c r="K44" s="66"/>
      <c r="L44" s="66">
        <v>128.5</v>
      </c>
      <c r="M44" s="66"/>
      <c r="N44" s="66">
        <v>249.6</v>
      </c>
      <c r="O44" s="66">
        <v>627.6</v>
      </c>
      <c r="P44" s="66">
        <v>121.8</v>
      </c>
      <c r="Q44" s="140">
        <v>151.1</v>
      </c>
      <c r="R44" s="145">
        <v>0.15963161933998427</v>
      </c>
    </row>
    <row r="45" spans="2:18" ht="25.5" customHeight="1">
      <c r="B45" s="109" t="s">
        <v>125</v>
      </c>
      <c r="E45" s="6"/>
      <c r="F45" s="325" t="s">
        <v>115</v>
      </c>
      <c r="G45" s="63"/>
      <c r="H45" s="258" t="s">
        <v>115</v>
      </c>
      <c r="I45" s="63"/>
      <c r="J45" s="347" t="s">
        <v>115</v>
      </c>
      <c r="K45" s="397"/>
      <c r="L45" s="258">
        <v>36.1</v>
      </c>
      <c r="M45" s="6"/>
      <c r="N45" s="258">
        <v>63.2</v>
      </c>
      <c r="O45" s="293">
        <v>195.8</v>
      </c>
      <c r="P45" s="397">
        <v>32.3</v>
      </c>
      <c r="Q45" s="401">
        <v>58.3</v>
      </c>
      <c r="R45" s="258" t="s">
        <v>115</v>
      </c>
    </row>
    <row r="46" spans="2:18" ht="25.5" customHeight="1">
      <c r="B46" s="109" t="s">
        <v>200</v>
      </c>
      <c r="E46" s="6"/>
      <c r="F46" s="377" t="s">
        <v>115</v>
      </c>
      <c r="G46" s="63"/>
      <c r="H46" s="377" t="s">
        <v>115</v>
      </c>
      <c r="I46" s="63"/>
      <c r="J46" s="396" t="s">
        <v>115</v>
      </c>
      <c r="K46" s="377"/>
      <c r="L46" s="377">
        <v>12.3</v>
      </c>
      <c r="M46" s="6"/>
      <c r="N46" s="377">
        <v>49.8</v>
      </c>
      <c r="O46" s="6">
        <v>89.2</v>
      </c>
      <c r="P46" s="377">
        <v>7.7</v>
      </c>
      <c r="Q46" s="396">
        <v>16.4</v>
      </c>
      <c r="R46" s="377" t="s">
        <v>115</v>
      </c>
    </row>
    <row r="47" spans="2:18" ht="10.5" customHeight="1">
      <c r="B47" s="109"/>
      <c r="E47" s="6"/>
      <c r="G47" s="1"/>
      <c r="H47" s="6"/>
      <c r="I47" s="1"/>
      <c r="J47" s="6"/>
      <c r="L47" s="6"/>
      <c r="M47" s="6"/>
      <c r="N47" s="6"/>
      <c r="O47" s="6"/>
      <c r="R47" s="258"/>
    </row>
    <row r="48" spans="1:18" s="196" customFormat="1" ht="12.75">
      <c r="A48" s="431" t="s">
        <v>219</v>
      </c>
      <c r="B48" s="428"/>
      <c r="C48" s="428"/>
      <c r="D48" s="428"/>
      <c r="E48" s="428"/>
      <c r="F48" s="428"/>
      <c r="G48" s="428"/>
      <c r="H48" s="428"/>
      <c r="I48" s="428"/>
      <c r="J48" s="428"/>
      <c r="K48" s="428"/>
      <c r="L48" s="428"/>
      <c r="M48" s="428"/>
      <c r="N48" s="428"/>
      <c r="O48" s="428"/>
      <c r="P48" s="428"/>
      <c r="Q48" s="428"/>
      <c r="R48" s="428"/>
    </row>
    <row r="49" spans="1:18" s="196" customFormat="1" ht="15" customHeight="1">
      <c r="A49" s="428"/>
      <c r="B49" s="428"/>
      <c r="C49" s="428"/>
      <c r="D49" s="428"/>
      <c r="E49" s="428"/>
      <c r="F49" s="428"/>
      <c r="G49" s="428"/>
      <c r="H49" s="428"/>
      <c r="I49" s="428"/>
      <c r="J49" s="428"/>
      <c r="K49" s="428"/>
      <c r="L49" s="428"/>
      <c r="M49" s="428"/>
      <c r="N49" s="428"/>
      <c r="O49" s="428"/>
      <c r="P49" s="428"/>
      <c r="Q49" s="428"/>
      <c r="R49" s="428"/>
    </row>
    <row r="50" spans="1:18" ht="14.25" customHeight="1">
      <c r="A50" s="432"/>
      <c r="B50" s="432"/>
      <c r="C50" s="432"/>
      <c r="D50" s="432"/>
      <c r="E50" s="432"/>
      <c r="F50" s="432"/>
      <c r="G50" s="432"/>
      <c r="H50" s="432"/>
      <c r="I50" s="432"/>
      <c r="J50" s="432"/>
      <c r="K50" s="432"/>
      <c r="L50" s="432"/>
      <c r="M50" s="432"/>
      <c r="N50" s="432"/>
      <c r="O50" s="432"/>
      <c r="P50" s="432"/>
      <c r="Q50" s="432"/>
      <c r="R50" s="432"/>
    </row>
    <row r="51" spans="1:18" ht="14.25" customHeight="1">
      <c r="A51" s="427" t="s">
        <v>196</v>
      </c>
      <c r="B51" s="428"/>
      <c r="C51" s="428"/>
      <c r="D51" s="428"/>
      <c r="E51" s="428"/>
      <c r="F51" s="428"/>
      <c r="G51" s="428"/>
      <c r="H51" s="428"/>
      <c r="I51" s="428"/>
      <c r="J51" s="428"/>
      <c r="K51" s="428"/>
      <c r="L51" s="428"/>
      <c r="M51" s="428"/>
      <c r="N51" s="428"/>
      <c r="O51" s="428"/>
      <c r="P51" s="428"/>
      <c r="Q51" s="428"/>
      <c r="R51" s="428"/>
    </row>
    <row r="52" ht="15" customHeight="1"/>
  </sheetData>
  <mergeCells count="3">
    <mergeCell ref="A51:R51"/>
    <mergeCell ref="B4:H5"/>
    <mergeCell ref="A48:R50"/>
  </mergeCells>
  <conditionalFormatting sqref="S13:IV13 C13:E13 A13 I12:I14 H35:I35 N35:Q37 F35:F37 I38:I39 G38:G39 G21:G26 G43:G44 G30:G35 F27:F29 I43:I44 G13:G15 M12:M15 N20:Q20 N27:Q29 J35:L37 J20:L20 J27:L29">
    <cfRule type="cellIs" priority="1" dxfId="0" operator="notEqual" stopIfTrue="1">
      <formula>""</formula>
    </cfRule>
  </conditionalFormatting>
  <printOptions horizontalCentered="1"/>
  <pageMargins left="0.8661417322834646" right="0.1968503937007874" top="0.28" bottom="0.35433070866141736" header="0.15748031496062992" footer="0.15748031496062992"/>
  <pageSetup cellComments="asDisplayed" fitToHeight="4" horizontalDpi="600" verticalDpi="600" orientation="landscape" paperSize="9" scale="68" r:id="rId2"/>
  <headerFooter alignWithMargins="0">
    <oddFooter>&amp;L&amp;"Verdana,Standard"&amp;8Telekom Austria Group Fact Sheet 2Q 06 IFRS&amp;C&amp;"Verdana,Standard"&amp;8Page &amp;P of &amp;N&amp;R&amp;"Verdana,Standard"&amp;8Printed: &amp;D</oddFooter>
  </headerFooter>
  <drawing r:id="rId1"/>
</worksheet>
</file>

<file path=xl/worksheets/sheet3.xml><?xml version="1.0" encoding="utf-8"?>
<worksheet xmlns="http://schemas.openxmlformats.org/spreadsheetml/2006/main" xmlns:r="http://schemas.openxmlformats.org/officeDocument/2006/relationships">
  <sheetPr codeName="Tabelle921">
    <tabColor indexed="30"/>
  </sheetPr>
  <dimension ref="A1:Y62"/>
  <sheetViews>
    <sheetView showGridLines="0" view="pageBreakPreview" zoomScale="75" zoomScaleSheetLayoutView="75" workbookViewId="0" topLeftCell="A1">
      <selection activeCell="R23" sqref="R23"/>
    </sheetView>
  </sheetViews>
  <sheetFormatPr defaultColWidth="11.421875" defaultRowHeight="12.75" outlineLevelCol="1"/>
  <cols>
    <col min="1" max="1" width="4.57421875" style="2" customWidth="1"/>
    <col min="2" max="2" width="3.140625" style="2" customWidth="1"/>
    <col min="3" max="3" width="45.8515625" style="2" customWidth="1"/>
    <col min="4" max="4" width="9.140625" style="6" hidden="1" customWidth="1" outlineLevel="1"/>
    <col min="5" max="5" width="2.28125" style="6" customWidth="1" collapsed="1"/>
    <col min="6" max="6" width="14.7109375" style="6" customWidth="1"/>
    <col min="7" max="7" width="2.28125" style="33" customWidth="1"/>
    <col min="8" max="8" width="14.7109375" style="6" customWidth="1" outlineLevel="1"/>
    <col min="9" max="9" width="2.28125" style="33" customWidth="1" outlineLevel="1"/>
    <col min="10" max="10" width="14.7109375" style="6" customWidth="1" outlineLevel="1"/>
    <col min="11" max="11" width="3.28125" style="6" customWidth="1" outlineLevel="1"/>
    <col min="12" max="12" width="14.7109375" style="6" customWidth="1" outlineLevel="1"/>
    <col min="13" max="13" width="2.140625" style="6" customWidth="1" outlineLevel="1"/>
    <col min="14" max="14" width="14.7109375" style="6" customWidth="1" outlineLevel="1"/>
    <col min="15" max="17" width="14.7109375" style="283" customWidth="1"/>
    <col min="18" max="18" width="14.7109375" style="10" customWidth="1"/>
    <col min="19" max="19" width="9.140625" style="2" customWidth="1"/>
    <col min="20" max="31" width="9.140625" style="2" customWidth="1" collapsed="1"/>
    <col min="32" max="33" width="9.140625" style="2" hidden="1" customWidth="1" outlineLevel="1"/>
    <col min="34" max="34" width="9.140625" style="2" customWidth="1" collapsed="1"/>
    <col min="35" max="38" width="9.140625" style="2" hidden="1" customWidth="1" outlineLevel="1"/>
    <col min="39" max="39" width="9.140625" style="2" customWidth="1" collapsed="1"/>
    <col min="40" max="42" width="9.140625" style="2" hidden="1" customWidth="1" outlineLevel="1"/>
    <col min="43" max="43" width="9.140625" style="2" customWidth="1" collapsed="1"/>
    <col min="44" max="47" width="9.140625" style="2" hidden="1" customWidth="1" outlineLevel="1"/>
    <col min="48" max="48" width="9.140625" style="2" customWidth="1" collapsed="1"/>
    <col min="49" max="49" width="9.140625" style="2" customWidth="1"/>
    <col min="50" max="50" width="9.140625" style="2" customWidth="1" collapsed="1"/>
    <col min="51" max="53" width="9.140625" style="2" customWidth="1"/>
    <col min="54" max="54" width="9.140625" style="2" customWidth="1" collapsed="1"/>
    <col min="55" max="55" width="9.140625" style="2" customWidth="1"/>
    <col min="56" max="56" width="9.140625" style="2" customWidth="1" collapsed="1"/>
    <col min="57" max="57" width="9.140625" style="2" customWidth="1"/>
    <col min="58" max="69" width="9.140625" style="2" customWidth="1" collapsed="1"/>
    <col min="70" max="70" width="9.140625" style="2" customWidth="1"/>
    <col min="71" max="115" width="9.140625" style="2" customWidth="1" collapsed="1"/>
    <col min="116" max="16384" width="9.140625" style="2" customWidth="1"/>
  </cols>
  <sheetData>
    <row r="1" spans="7:9" ht="12.75">
      <c r="G1" s="2"/>
      <c r="I1" s="2"/>
    </row>
    <row r="2" spans="1:18" s="12" customFormat="1" ht="12.75" customHeight="1">
      <c r="A2" s="32"/>
      <c r="B2" s="32"/>
      <c r="C2" s="32"/>
      <c r="D2" s="32"/>
      <c r="E2" s="32"/>
      <c r="F2" s="32"/>
      <c r="G2" s="32"/>
      <c r="H2" s="32"/>
      <c r="I2" s="32"/>
      <c r="J2" s="32"/>
      <c r="K2" s="32"/>
      <c r="L2" s="32"/>
      <c r="M2" s="32"/>
      <c r="N2" s="32"/>
      <c r="O2" s="32"/>
      <c r="P2" s="32"/>
      <c r="Q2" s="32"/>
      <c r="R2" s="32"/>
    </row>
    <row r="3" spans="7:17" ht="12.75">
      <c r="G3" s="2"/>
      <c r="I3" s="2"/>
      <c r="O3" s="6"/>
      <c r="P3" s="6"/>
      <c r="Q3" s="6"/>
    </row>
    <row r="4" spans="3:9" ht="15" customHeight="1">
      <c r="C4" s="429" t="s">
        <v>120</v>
      </c>
      <c r="D4" s="430"/>
      <c r="E4" s="430"/>
      <c r="F4" s="430"/>
      <c r="G4" s="430"/>
      <c r="I4" s="2"/>
    </row>
    <row r="5" spans="2:25" ht="11.25" customHeight="1">
      <c r="B5" s="104"/>
      <c r="C5" s="430"/>
      <c r="D5" s="430"/>
      <c r="E5" s="430"/>
      <c r="F5" s="430"/>
      <c r="G5" s="430"/>
      <c r="H5" s="122"/>
      <c r="I5" s="122"/>
      <c r="J5" s="388">
        <v>69</v>
      </c>
      <c r="K5" s="389"/>
      <c r="L5" s="388">
        <v>77</v>
      </c>
      <c r="M5" s="389"/>
      <c r="N5" s="388">
        <v>85</v>
      </c>
      <c r="O5" s="295"/>
      <c r="P5" s="295"/>
      <c r="Q5" s="295"/>
      <c r="R5" s="123"/>
      <c r="S5" s="122"/>
      <c r="T5" s="122"/>
      <c r="U5" s="122"/>
      <c r="V5" s="122"/>
      <c r="W5" s="122"/>
      <c r="X5" s="122"/>
      <c r="Y5" s="122"/>
    </row>
    <row r="6" spans="1:18" s="56" customFormat="1" ht="21" customHeight="1">
      <c r="A6" s="105"/>
      <c r="B6" s="57"/>
      <c r="C6" s="105"/>
      <c r="D6" s="264"/>
      <c r="E6" s="264"/>
      <c r="F6" s="350"/>
      <c r="H6" s="350">
        <v>61</v>
      </c>
      <c r="J6" s="350">
        <v>65</v>
      </c>
      <c r="K6" s="350"/>
      <c r="L6" s="350">
        <v>73</v>
      </c>
      <c r="M6" s="350"/>
      <c r="N6" s="350">
        <v>81</v>
      </c>
      <c r="O6" s="351"/>
      <c r="P6" s="351">
        <v>60</v>
      </c>
      <c r="Q6" s="351">
        <v>64</v>
      </c>
      <c r="R6" s="352"/>
    </row>
    <row r="7" spans="1:18" s="44" customFormat="1" ht="14.25">
      <c r="A7" s="112" t="s">
        <v>14</v>
      </c>
      <c r="B7" s="113"/>
      <c r="D7" s="124"/>
      <c r="E7" s="124"/>
      <c r="F7" s="130">
        <v>2004</v>
      </c>
      <c r="G7" s="116"/>
      <c r="H7" s="130" t="str">
        <f>'Results for Segment'!H9</f>
        <v>1Q 2005*</v>
      </c>
      <c r="I7" s="130"/>
      <c r="J7" s="358" t="str">
        <f>'Results for Segment'!J9</f>
        <v>2Q 2005*</v>
      </c>
      <c r="K7" s="130"/>
      <c r="L7" s="380" t="str">
        <f>'Results for Segment'!L9</f>
        <v>3Q 2005*</v>
      </c>
      <c r="M7" s="130"/>
      <c r="N7" s="380" t="s">
        <v>203</v>
      </c>
      <c r="O7" s="380" t="s">
        <v>160</v>
      </c>
      <c r="P7" s="130" t="s">
        <v>136</v>
      </c>
      <c r="Q7" s="358" t="s">
        <v>228</v>
      </c>
      <c r="R7" s="126" t="str">
        <f>'Results for Segment'!R9</f>
        <v>% change</v>
      </c>
    </row>
    <row r="8" spans="1:18" ht="12.75">
      <c r="A8" s="4"/>
      <c r="F8" s="264">
        <v>4</v>
      </c>
      <c r="G8" s="56"/>
      <c r="H8" s="264">
        <v>6</v>
      </c>
      <c r="I8" s="264"/>
      <c r="J8" s="376">
        <v>8</v>
      </c>
      <c r="K8" s="264"/>
      <c r="L8" s="356">
        <v>12</v>
      </c>
      <c r="M8" s="264"/>
      <c r="N8" s="356">
        <v>16</v>
      </c>
      <c r="O8" s="356">
        <v>3</v>
      </c>
      <c r="P8" s="264">
        <v>5</v>
      </c>
      <c r="Q8" s="376">
        <v>7</v>
      </c>
      <c r="R8" s="67"/>
    </row>
    <row r="9" spans="1:18" ht="12.75">
      <c r="A9" s="47" t="s">
        <v>141</v>
      </c>
      <c r="B9" s="47"/>
      <c r="C9" s="47"/>
      <c r="D9" s="313">
        <v>1.1</v>
      </c>
      <c r="E9" s="25"/>
      <c r="F9" s="82">
        <v>4042.9</v>
      </c>
      <c r="G9" s="4"/>
      <c r="H9" s="82">
        <v>1000.6</v>
      </c>
      <c r="I9" s="4"/>
      <c r="J9" s="136">
        <v>1007.9</v>
      </c>
      <c r="K9" s="82"/>
      <c r="L9" s="82">
        <v>1188.3</v>
      </c>
      <c r="M9" s="82"/>
      <c r="N9" s="82">
        <v>1168.4</v>
      </c>
      <c r="O9" s="82">
        <v>4365.2</v>
      </c>
      <c r="P9" s="82">
        <v>1158.6</v>
      </c>
      <c r="Q9" s="136">
        <v>1169.4</v>
      </c>
      <c r="R9" s="69">
        <v>0.16023415021331489</v>
      </c>
    </row>
    <row r="10" spans="1:18" ht="12.75">
      <c r="A10" s="13" t="s">
        <v>176</v>
      </c>
      <c r="C10" s="13"/>
      <c r="D10" s="313" t="s">
        <v>194</v>
      </c>
      <c r="E10" s="25"/>
      <c r="F10" s="80">
        <v>50.5</v>
      </c>
      <c r="G10" s="2"/>
      <c r="H10" s="80">
        <v>17.9</v>
      </c>
      <c r="I10" s="2"/>
      <c r="J10" s="135">
        <v>13</v>
      </c>
      <c r="K10" s="80"/>
      <c r="L10" s="80">
        <v>13.3</v>
      </c>
      <c r="M10" s="80"/>
      <c r="N10" s="80">
        <v>10.6</v>
      </c>
      <c r="O10" s="80">
        <v>54.8</v>
      </c>
      <c r="P10" s="80">
        <v>13.5</v>
      </c>
      <c r="Q10" s="135">
        <v>13.8</v>
      </c>
      <c r="R10" s="10">
        <v>0.06153846153846154</v>
      </c>
    </row>
    <row r="11" spans="1:17" ht="12.75">
      <c r="A11" s="13"/>
      <c r="B11" s="13"/>
      <c r="C11" s="13"/>
      <c r="D11" s="313"/>
      <c r="E11" s="25"/>
      <c r="F11" s="80"/>
      <c r="G11" s="2"/>
      <c r="H11" s="80"/>
      <c r="I11" s="2"/>
      <c r="J11" s="135"/>
      <c r="K11" s="80"/>
      <c r="L11" s="80"/>
      <c r="M11" s="80"/>
      <c r="N11" s="80"/>
      <c r="O11" s="80"/>
      <c r="P11" s="80"/>
      <c r="Q11" s="135"/>
    </row>
    <row r="12" spans="1:19" ht="12.75">
      <c r="A12" s="13"/>
      <c r="B12" s="13" t="s">
        <v>142</v>
      </c>
      <c r="C12" s="13"/>
      <c r="D12" s="313">
        <v>1.3</v>
      </c>
      <c r="E12" s="25"/>
      <c r="F12" s="80">
        <v>-327.5</v>
      </c>
      <c r="G12" s="2"/>
      <c r="H12" s="80">
        <v>-69.3</v>
      </c>
      <c r="I12" s="2"/>
      <c r="J12" s="135">
        <v>-68</v>
      </c>
      <c r="K12" s="80"/>
      <c r="L12" s="80">
        <v>-89.5</v>
      </c>
      <c r="M12" s="80"/>
      <c r="N12" s="80">
        <v>-123.3</v>
      </c>
      <c r="O12" s="80">
        <v>-350.1</v>
      </c>
      <c r="P12" s="80">
        <v>-86.7</v>
      </c>
      <c r="Q12" s="135">
        <v>-85</v>
      </c>
      <c r="R12" s="10">
        <v>0.25</v>
      </c>
      <c r="S12" s="84"/>
    </row>
    <row r="13" spans="1:18" ht="12.75">
      <c r="A13" s="13"/>
      <c r="B13" s="13" t="s">
        <v>143</v>
      </c>
      <c r="C13" s="13"/>
      <c r="D13" s="313">
        <v>1.4</v>
      </c>
      <c r="E13" s="25"/>
      <c r="F13" s="80">
        <v>-692</v>
      </c>
      <c r="G13" s="2"/>
      <c r="H13" s="80">
        <v>-176.1</v>
      </c>
      <c r="I13" s="2"/>
      <c r="J13" s="135">
        <v>-173.2</v>
      </c>
      <c r="K13" s="80"/>
      <c r="L13" s="80">
        <v>-162.1</v>
      </c>
      <c r="M13" s="80"/>
      <c r="N13" s="80">
        <v>-187.1</v>
      </c>
      <c r="O13" s="80">
        <v>-698.5</v>
      </c>
      <c r="P13" s="80">
        <v>-187.7</v>
      </c>
      <c r="Q13" s="135">
        <v>-179</v>
      </c>
      <c r="R13" s="10">
        <v>0.033487297921477976</v>
      </c>
    </row>
    <row r="14" spans="1:18" ht="12.75">
      <c r="A14" s="13"/>
      <c r="B14" s="13" t="s">
        <v>29</v>
      </c>
      <c r="C14" s="13"/>
      <c r="D14" s="25">
        <v>1.5</v>
      </c>
      <c r="E14" s="25"/>
      <c r="F14" s="80">
        <v>-1114.8</v>
      </c>
      <c r="G14" s="2"/>
      <c r="H14" s="80">
        <v>-262.9</v>
      </c>
      <c r="I14" s="2"/>
      <c r="J14" s="135">
        <v>-272</v>
      </c>
      <c r="K14" s="80"/>
      <c r="L14" s="80">
        <v>-282</v>
      </c>
      <c r="M14" s="80"/>
      <c r="N14" s="80">
        <v>-304.5</v>
      </c>
      <c r="O14" s="80">
        <v>-1121.4</v>
      </c>
      <c r="P14" s="80">
        <v>-280.2</v>
      </c>
      <c r="Q14" s="135">
        <v>-284.9</v>
      </c>
      <c r="R14" s="10">
        <v>0.04742647058823546</v>
      </c>
    </row>
    <row r="15" spans="1:18" ht="12.75">
      <c r="A15" s="13"/>
      <c r="B15" s="13" t="s">
        <v>30</v>
      </c>
      <c r="C15" s="13"/>
      <c r="D15" s="54">
        <v>1.6</v>
      </c>
      <c r="E15" s="25"/>
      <c r="F15" s="80">
        <v>-1.3</v>
      </c>
      <c r="G15" s="2"/>
      <c r="H15" s="80">
        <v>0</v>
      </c>
      <c r="I15" s="2"/>
      <c r="J15" s="135">
        <v>0</v>
      </c>
      <c r="K15" s="80"/>
      <c r="L15" s="80">
        <v>0</v>
      </c>
      <c r="M15" s="80"/>
      <c r="N15" s="80">
        <v>-17.4</v>
      </c>
      <c r="O15" s="80">
        <v>-17.4</v>
      </c>
      <c r="P15" s="80">
        <v>-2.5</v>
      </c>
      <c r="Q15" s="135">
        <v>0</v>
      </c>
      <c r="R15" s="370" t="s">
        <v>115</v>
      </c>
    </row>
    <row r="16" spans="1:18" s="44" customFormat="1" ht="12.75">
      <c r="A16" s="53"/>
      <c r="B16" s="53" t="s">
        <v>144</v>
      </c>
      <c r="C16" s="53"/>
      <c r="D16" s="44">
        <v>1.7</v>
      </c>
      <c r="E16" s="54"/>
      <c r="F16" s="81">
        <v>-1488.3</v>
      </c>
      <c r="H16" s="81">
        <v>-340.6</v>
      </c>
      <c r="J16" s="402">
        <v>-381.3</v>
      </c>
      <c r="K16" s="81"/>
      <c r="L16" s="81">
        <v>-404</v>
      </c>
      <c r="M16" s="81"/>
      <c r="N16" s="81">
        <v>-487</v>
      </c>
      <c r="O16" s="81">
        <v>-1612.9</v>
      </c>
      <c r="P16" s="81">
        <v>-393.3</v>
      </c>
      <c r="Q16" s="402">
        <v>-442</v>
      </c>
      <c r="R16" s="120">
        <v>0.15919223708366137</v>
      </c>
    </row>
    <row r="17" spans="1:18" s="4" customFormat="1" ht="13.5" customHeight="1">
      <c r="A17" s="46" t="s">
        <v>145</v>
      </c>
      <c r="B17" s="46"/>
      <c r="D17" s="25">
        <v>1.8</v>
      </c>
      <c r="E17" s="49"/>
      <c r="F17" s="82">
        <v>469.5</v>
      </c>
      <c r="H17" s="82">
        <v>169.6</v>
      </c>
      <c r="J17" s="136">
        <v>126.4</v>
      </c>
      <c r="K17" s="82"/>
      <c r="L17" s="82">
        <v>263.9999999999993</v>
      </c>
      <c r="M17" s="82"/>
      <c r="N17" s="82">
        <v>59.7000000000005</v>
      </c>
      <c r="O17" s="82">
        <v>619.7</v>
      </c>
      <c r="P17" s="82">
        <v>221.6</v>
      </c>
      <c r="Q17" s="136">
        <v>192.5</v>
      </c>
      <c r="R17" s="69">
        <v>0.5229430379746818</v>
      </c>
    </row>
    <row r="18" spans="1:17" ht="12.75">
      <c r="A18" s="13"/>
      <c r="B18" s="13"/>
      <c r="C18" s="13"/>
      <c r="D18" s="26"/>
      <c r="E18" s="26"/>
      <c r="F18" s="80"/>
      <c r="G18" s="2"/>
      <c r="H18" s="80"/>
      <c r="I18" s="2"/>
      <c r="J18" s="135"/>
      <c r="K18" s="80"/>
      <c r="L18" s="276"/>
      <c r="M18" s="80"/>
      <c r="N18" s="276"/>
      <c r="O18" s="276"/>
      <c r="P18" s="80"/>
      <c r="Q18" s="135"/>
    </row>
    <row r="19" spans="1:17" ht="12.75">
      <c r="A19" s="13"/>
      <c r="B19" s="13" t="s">
        <v>177</v>
      </c>
      <c r="C19" s="13"/>
      <c r="D19" s="26"/>
      <c r="E19" s="26"/>
      <c r="F19" s="80"/>
      <c r="G19" s="2"/>
      <c r="H19" s="80"/>
      <c r="I19" s="2"/>
      <c r="J19" s="135"/>
      <c r="K19" s="80"/>
      <c r="L19" s="276"/>
      <c r="M19" s="80"/>
      <c r="N19" s="276"/>
      <c r="O19" s="276"/>
      <c r="P19" s="80"/>
      <c r="Q19" s="135"/>
    </row>
    <row r="20" spans="1:19" ht="12.75">
      <c r="A20" s="13"/>
      <c r="B20" s="13"/>
      <c r="C20" s="13" t="s">
        <v>31</v>
      </c>
      <c r="D20" s="26">
        <v>1.9</v>
      </c>
      <c r="E20" s="26"/>
      <c r="F20" s="80">
        <v>17.5</v>
      </c>
      <c r="G20" s="2"/>
      <c r="H20" s="80">
        <v>8.2</v>
      </c>
      <c r="I20" s="2"/>
      <c r="J20" s="135">
        <v>9.6</v>
      </c>
      <c r="K20" s="80"/>
      <c r="L20" s="80">
        <v>5.3</v>
      </c>
      <c r="M20" s="80"/>
      <c r="N20" s="80">
        <v>9.6</v>
      </c>
      <c r="O20" s="80">
        <v>32.7</v>
      </c>
      <c r="P20" s="80">
        <v>5.3</v>
      </c>
      <c r="Q20" s="135">
        <v>4.5</v>
      </c>
      <c r="R20" s="10">
        <v>-0.53125</v>
      </c>
      <c r="S20" s="84"/>
    </row>
    <row r="21" spans="1:18" ht="12.75">
      <c r="A21" s="13"/>
      <c r="B21" s="13"/>
      <c r="C21" s="13" t="s">
        <v>32</v>
      </c>
      <c r="D21" s="26">
        <v>2</v>
      </c>
      <c r="E21" s="26"/>
      <c r="F21" s="80">
        <v>-142.1</v>
      </c>
      <c r="G21" s="2"/>
      <c r="H21" s="80">
        <v>-35.6</v>
      </c>
      <c r="I21" s="2"/>
      <c r="J21" s="135">
        <v>-35.5</v>
      </c>
      <c r="K21" s="80"/>
      <c r="L21" s="80">
        <v>-35.7</v>
      </c>
      <c r="M21" s="80"/>
      <c r="N21" s="80">
        <v>-38.2</v>
      </c>
      <c r="O21" s="80">
        <v>-144.9</v>
      </c>
      <c r="P21" s="80">
        <v>-31.1</v>
      </c>
      <c r="Q21" s="135">
        <v>-32.6</v>
      </c>
      <c r="R21" s="10">
        <v>-0.08169014084507042</v>
      </c>
    </row>
    <row r="22" spans="1:18" ht="12.75">
      <c r="A22" s="13"/>
      <c r="B22" s="13"/>
      <c r="C22" s="13" t="s">
        <v>146</v>
      </c>
      <c r="D22" s="26">
        <v>2.1</v>
      </c>
      <c r="E22" s="26"/>
      <c r="F22" s="80">
        <v>0</v>
      </c>
      <c r="G22" s="2"/>
      <c r="H22" s="80">
        <v>0</v>
      </c>
      <c r="I22" s="2"/>
      <c r="J22" s="135">
        <v>-0.1</v>
      </c>
      <c r="K22" s="80"/>
      <c r="L22" s="80">
        <v>-0.1</v>
      </c>
      <c r="M22" s="80"/>
      <c r="N22" s="80">
        <v>1.5</v>
      </c>
      <c r="O22" s="80">
        <v>1.3</v>
      </c>
      <c r="P22" s="80">
        <v>-0.2</v>
      </c>
      <c r="Q22" s="135">
        <v>0</v>
      </c>
      <c r="R22" s="370" t="s">
        <v>115</v>
      </c>
    </row>
    <row r="23" spans="1:18" ht="12.75">
      <c r="A23" s="13"/>
      <c r="B23" s="13"/>
      <c r="C23" s="2" t="s">
        <v>147</v>
      </c>
      <c r="D23" s="26">
        <v>2.2</v>
      </c>
      <c r="E23" s="26"/>
      <c r="F23" s="80">
        <v>10.5</v>
      </c>
      <c r="G23" s="2"/>
      <c r="H23" s="80">
        <v>3.4</v>
      </c>
      <c r="I23" s="2"/>
      <c r="J23" s="135">
        <v>0.4</v>
      </c>
      <c r="K23" s="80"/>
      <c r="L23" s="80">
        <v>0.3</v>
      </c>
      <c r="M23" s="80"/>
      <c r="N23" s="80">
        <v>-0.3</v>
      </c>
      <c r="O23" s="80">
        <v>3.8</v>
      </c>
      <c r="P23" s="80">
        <v>-0.9</v>
      </c>
      <c r="Q23" s="135">
        <v>0.1</v>
      </c>
      <c r="R23" s="10">
        <v>-0.75</v>
      </c>
    </row>
    <row r="24" spans="1:18" s="44" customFormat="1" ht="12.75">
      <c r="A24" s="53"/>
      <c r="B24" s="53"/>
      <c r="C24" s="53" t="s">
        <v>148</v>
      </c>
      <c r="D24" s="54">
        <v>2.3</v>
      </c>
      <c r="E24" s="54"/>
      <c r="F24" s="81">
        <v>0.5</v>
      </c>
      <c r="H24" s="81">
        <v>0.2</v>
      </c>
      <c r="J24" s="402">
        <v>0</v>
      </c>
      <c r="K24" s="81"/>
      <c r="L24" s="81">
        <v>0.1</v>
      </c>
      <c r="M24" s="81"/>
      <c r="N24" s="81">
        <v>0.3</v>
      </c>
      <c r="O24" s="81">
        <v>0.6</v>
      </c>
      <c r="P24" s="81">
        <v>0.3</v>
      </c>
      <c r="Q24" s="402">
        <v>-0.2</v>
      </c>
      <c r="R24" s="371" t="s">
        <v>115</v>
      </c>
    </row>
    <row r="25" spans="1:18" ht="12.75">
      <c r="A25" s="47" t="s">
        <v>149</v>
      </c>
      <c r="B25" s="13"/>
      <c r="C25" s="13"/>
      <c r="D25" s="26">
        <v>2.4</v>
      </c>
      <c r="E25" s="26"/>
      <c r="F25" s="82">
        <v>355.9</v>
      </c>
      <c r="G25" s="4"/>
      <c r="H25" s="82">
        <v>145.9</v>
      </c>
      <c r="I25" s="4"/>
      <c r="J25" s="136">
        <v>100.8</v>
      </c>
      <c r="K25" s="82"/>
      <c r="L25" s="82">
        <v>233.89999999999935</v>
      </c>
      <c r="M25" s="82"/>
      <c r="N25" s="82">
        <v>32.60000000000048</v>
      </c>
      <c r="O25" s="82">
        <v>513.2</v>
      </c>
      <c r="P25" s="82">
        <v>194.9</v>
      </c>
      <c r="Q25" s="136">
        <v>164.4</v>
      </c>
      <c r="R25" s="10">
        <v>0.6309523809523794</v>
      </c>
    </row>
    <row r="26" spans="1:17" ht="12.75">
      <c r="A26" s="46"/>
      <c r="B26" s="46"/>
      <c r="C26" s="4"/>
      <c r="D26" s="27"/>
      <c r="E26" s="27"/>
      <c r="F26" s="80"/>
      <c r="G26" s="2"/>
      <c r="H26" s="80"/>
      <c r="I26" s="2"/>
      <c r="J26" s="135"/>
      <c r="K26" s="80"/>
      <c r="L26" s="276"/>
      <c r="M26" s="80"/>
      <c r="N26" s="276"/>
      <c r="O26" s="276"/>
      <c r="P26" s="80"/>
      <c r="Q26" s="135"/>
    </row>
    <row r="27" spans="1:18" s="4" customFormat="1" ht="12.75">
      <c r="A27" s="47"/>
      <c r="B27" s="13" t="s">
        <v>50</v>
      </c>
      <c r="D27" s="26">
        <v>2.5</v>
      </c>
      <c r="E27" s="48"/>
      <c r="F27" s="80">
        <v>-135.5</v>
      </c>
      <c r="H27" s="80">
        <v>-35.3</v>
      </c>
      <c r="J27" s="135">
        <v>-25.4</v>
      </c>
      <c r="K27" s="82"/>
      <c r="L27" s="80">
        <v>-49.7</v>
      </c>
      <c r="M27" s="82"/>
      <c r="N27" s="80">
        <v>6.1000000000000085</v>
      </c>
      <c r="O27" s="80">
        <v>-104.3</v>
      </c>
      <c r="P27" s="80">
        <v>-40.9</v>
      </c>
      <c r="Q27" s="135">
        <v>-33.5</v>
      </c>
      <c r="R27" s="10">
        <v>0.31889763779527547</v>
      </c>
    </row>
    <row r="28" spans="1:18" s="4" customFormat="1" ht="12.75">
      <c r="A28" s="46" t="s">
        <v>138</v>
      </c>
      <c r="B28" s="46"/>
      <c r="D28" s="49">
        <v>2.6</v>
      </c>
      <c r="E28" s="49"/>
      <c r="F28" s="82">
        <v>220.4</v>
      </c>
      <c r="H28" s="82">
        <v>110.6</v>
      </c>
      <c r="J28" s="136">
        <v>75.40000000000023</v>
      </c>
      <c r="K28" s="82"/>
      <c r="L28" s="82">
        <v>184.19999999999936</v>
      </c>
      <c r="M28" s="82"/>
      <c r="N28" s="82">
        <v>38.70000000000039</v>
      </c>
      <c r="O28" s="82">
        <v>408.9</v>
      </c>
      <c r="P28" s="82">
        <v>154</v>
      </c>
      <c r="Q28" s="136">
        <v>130.9</v>
      </c>
      <c r="R28" s="69">
        <v>0.7360742705570265</v>
      </c>
    </row>
    <row r="29" spans="1:18" ht="12.75">
      <c r="A29" s="46"/>
      <c r="B29" s="14"/>
      <c r="D29" s="49"/>
      <c r="E29" s="25"/>
      <c r="F29" s="82"/>
      <c r="G29" s="2"/>
      <c r="H29" s="80"/>
      <c r="I29" s="2"/>
      <c r="J29" s="135"/>
      <c r="K29" s="80"/>
      <c r="L29" s="276"/>
      <c r="M29" s="80"/>
      <c r="N29" s="276"/>
      <c r="O29" s="357"/>
      <c r="P29" s="80"/>
      <c r="Q29" s="135"/>
      <c r="R29" s="69"/>
    </row>
    <row r="30" spans="1:17" ht="12.75">
      <c r="A30" s="14" t="s">
        <v>158</v>
      </c>
      <c r="B30" s="14"/>
      <c r="C30" s="14"/>
      <c r="D30" s="27"/>
      <c r="E30" s="27"/>
      <c r="F30" s="80">
        <v>496495378</v>
      </c>
      <c r="G30" s="2"/>
      <c r="H30" s="80">
        <v>493681732.03333336</v>
      </c>
      <c r="I30" s="2"/>
      <c r="J30" s="135">
        <v>491116905.9010989</v>
      </c>
      <c r="K30" s="80"/>
      <c r="L30" s="276">
        <v>487741118.5</v>
      </c>
      <c r="M30" s="80"/>
      <c r="N30" s="276">
        <v>483696252.07865167</v>
      </c>
      <c r="O30" s="276">
        <v>489050517.3043478</v>
      </c>
      <c r="P30" s="80">
        <v>480898147.5</v>
      </c>
      <c r="Q30" s="135">
        <v>475221232</v>
      </c>
    </row>
    <row r="31" spans="1:17" ht="12.75">
      <c r="A31" s="14" t="s">
        <v>159</v>
      </c>
      <c r="B31" s="14"/>
      <c r="C31" s="14"/>
      <c r="D31" s="26"/>
      <c r="E31" s="26"/>
      <c r="F31" s="65">
        <v>493744306</v>
      </c>
      <c r="G31" s="84"/>
      <c r="H31" s="80">
        <v>492737505</v>
      </c>
      <c r="I31" s="84"/>
      <c r="J31" s="135">
        <v>489659207</v>
      </c>
      <c r="K31" s="80"/>
      <c r="L31" s="276">
        <v>485396445</v>
      </c>
      <c r="M31" s="80"/>
      <c r="N31" s="276">
        <v>482502894</v>
      </c>
      <c r="O31" s="276">
        <v>482502894</v>
      </c>
      <c r="P31" s="80">
        <v>479516390</v>
      </c>
      <c r="Q31" s="135">
        <v>473219554</v>
      </c>
    </row>
    <row r="32" spans="1:18" ht="12.75">
      <c r="A32" s="13" t="s">
        <v>178</v>
      </c>
      <c r="B32" s="13"/>
      <c r="C32" s="13"/>
      <c r="D32" s="26">
        <v>2.7</v>
      </c>
      <c r="E32" s="26"/>
      <c r="F32" s="83">
        <v>0.44</v>
      </c>
      <c r="G32" s="2"/>
      <c r="H32" s="83">
        <v>0.22</v>
      </c>
      <c r="I32" s="2"/>
      <c r="J32" s="138">
        <v>0.15783699096881956</v>
      </c>
      <c r="K32" s="83"/>
      <c r="L32" s="83">
        <v>0.38</v>
      </c>
      <c r="M32" s="83"/>
      <c r="N32" s="83">
        <v>0.08</v>
      </c>
      <c r="O32" s="83">
        <v>0.84</v>
      </c>
      <c r="P32" s="83">
        <v>0.32</v>
      </c>
      <c r="Q32" s="138">
        <v>0.27596770798764986</v>
      </c>
      <c r="R32" s="10">
        <v>0.7484349282999625</v>
      </c>
    </row>
    <row r="33" spans="1:17" ht="12.75">
      <c r="A33" s="13"/>
      <c r="B33" s="13"/>
      <c r="C33" s="13"/>
      <c r="D33" s="26"/>
      <c r="E33" s="26"/>
      <c r="F33" s="83"/>
      <c r="G33" s="2"/>
      <c r="H33" s="83"/>
      <c r="I33" s="2"/>
      <c r="J33" s="138"/>
      <c r="K33" s="83"/>
      <c r="L33" s="276"/>
      <c r="M33" s="83"/>
      <c r="N33" s="276"/>
      <c r="O33" s="276"/>
      <c r="P33" s="80"/>
      <c r="Q33" s="135"/>
    </row>
    <row r="34" spans="1:17" ht="9" customHeight="1">
      <c r="A34" s="4"/>
      <c r="D34" s="26"/>
      <c r="E34" s="26"/>
      <c r="F34" s="13"/>
      <c r="G34" s="2"/>
      <c r="H34" s="13"/>
      <c r="I34" s="2"/>
      <c r="J34" s="139"/>
      <c r="K34" s="13"/>
      <c r="L34" s="277"/>
      <c r="M34" s="13"/>
      <c r="N34" s="277"/>
      <c r="O34" s="277"/>
      <c r="P34" s="13"/>
      <c r="Q34" s="139"/>
    </row>
    <row r="35" spans="1:18" s="44" customFormat="1" ht="14.25">
      <c r="A35" s="128" t="s">
        <v>14</v>
      </c>
      <c r="B35" s="113"/>
      <c r="D35" s="129"/>
      <c r="E35" s="129"/>
      <c r="F35" s="130">
        <v>2004</v>
      </c>
      <c r="G35" s="116"/>
      <c r="H35" s="130" t="s">
        <v>197</v>
      </c>
      <c r="I35" s="116"/>
      <c r="J35" s="358" t="s">
        <v>231</v>
      </c>
      <c r="K35" s="130"/>
      <c r="L35" s="380" t="s">
        <v>202</v>
      </c>
      <c r="M35" s="130"/>
      <c r="N35" s="380" t="s">
        <v>203</v>
      </c>
      <c r="O35" s="380" t="s">
        <v>160</v>
      </c>
      <c r="P35" s="130" t="s">
        <v>136</v>
      </c>
      <c r="Q35" s="358" t="s">
        <v>232</v>
      </c>
      <c r="R35" s="126" t="s">
        <v>195</v>
      </c>
    </row>
    <row r="36" spans="1:18" s="4" customFormat="1" ht="23.25" customHeight="1">
      <c r="A36" s="4" t="s">
        <v>175</v>
      </c>
      <c r="D36" s="316" t="s">
        <v>150</v>
      </c>
      <c r="E36" s="11"/>
      <c r="F36" s="82">
        <v>2129.76861878</v>
      </c>
      <c r="H36" s="82">
        <v>2041.9</v>
      </c>
      <c r="J36" s="136">
        <v>1906.9</v>
      </c>
      <c r="K36" s="66"/>
      <c r="L36" s="82">
        <v>2850.7</v>
      </c>
      <c r="M36" s="66"/>
      <c r="N36" s="82">
        <v>3113.7028552399997</v>
      </c>
      <c r="O36" s="357">
        <v>3113.7028552399997</v>
      </c>
      <c r="P36" s="82">
        <v>2977.4</v>
      </c>
      <c r="Q36" s="136">
        <v>3096.1</v>
      </c>
      <c r="R36" s="69">
        <v>-0.0056533510287845035</v>
      </c>
    </row>
    <row r="37" spans="1:18" ht="12.75">
      <c r="A37" s="4"/>
      <c r="F37" s="265">
        <v>20</v>
      </c>
      <c r="G37" s="56"/>
      <c r="H37" s="265"/>
      <c r="I37" s="56"/>
      <c r="J37" s="359"/>
      <c r="K37" s="265"/>
      <c r="L37" s="279"/>
      <c r="M37" s="265"/>
      <c r="N37" s="279"/>
      <c r="O37" s="279"/>
      <c r="P37" s="273"/>
      <c r="Q37" s="329"/>
      <c r="R37" s="266">
        <v>28</v>
      </c>
    </row>
    <row r="38" spans="1:17" ht="12.75">
      <c r="A38" s="4"/>
      <c r="F38" s="65"/>
      <c r="G38" s="2"/>
      <c r="H38" s="65"/>
      <c r="I38" s="2"/>
      <c r="J38" s="137"/>
      <c r="K38" s="65"/>
      <c r="L38" s="280"/>
      <c r="M38" s="65"/>
      <c r="N38" s="280"/>
      <c r="O38" s="280"/>
      <c r="P38" s="65"/>
      <c r="Q38" s="137"/>
    </row>
    <row r="39" spans="1:18" s="44" customFormat="1" ht="14.25">
      <c r="A39" s="112" t="s">
        <v>14</v>
      </c>
      <c r="B39" s="113"/>
      <c r="D39" s="124"/>
      <c r="E39" s="124"/>
      <c r="F39" s="115"/>
      <c r="H39" s="115"/>
      <c r="J39" s="133"/>
      <c r="K39" s="115"/>
      <c r="L39" s="275"/>
      <c r="M39" s="115"/>
      <c r="N39" s="275"/>
      <c r="O39" s="275"/>
      <c r="P39" s="115"/>
      <c r="Q39" s="133"/>
      <c r="R39" s="126"/>
    </row>
    <row r="40" spans="1:18" ht="15">
      <c r="A40" s="4" t="s">
        <v>169</v>
      </c>
      <c r="B40" s="7"/>
      <c r="C40" s="1"/>
      <c r="F40" s="269">
        <v>7</v>
      </c>
      <c r="G40" s="2"/>
      <c r="H40" s="353">
        <v>9</v>
      </c>
      <c r="I40" s="354"/>
      <c r="J40" s="375">
        <v>11</v>
      </c>
      <c r="K40" s="353"/>
      <c r="L40" s="355">
        <v>15</v>
      </c>
      <c r="M40" s="353"/>
      <c r="N40" s="355">
        <v>19</v>
      </c>
      <c r="O40" s="361">
        <v>6</v>
      </c>
      <c r="P40" s="353">
        <v>8</v>
      </c>
      <c r="Q40" s="375">
        <v>10</v>
      </c>
      <c r="R40" s="78"/>
    </row>
    <row r="41" spans="1:18" ht="12.75">
      <c r="A41" s="2" t="s">
        <v>170</v>
      </c>
      <c r="D41" s="6">
        <v>1.1</v>
      </c>
      <c r="F41" s="315">
        <v>1319218.7</v>
      </c>
      <c r="G41" s="2"/>
      <c r="H41" s="315">
        <v>299000</v>
      </c>
      <c r="I41" s="2"/>
      <c r="J41" s="403">
        <v>430399.9</v>
      </c>
      <c r="K41" s="84"/>
      <c r="L41" s="315">
        <v>418900</v>
      </c>
      <c r="M41" s="84"/>
      <c r="N41" s="315">
        <v>489303</v>
      </c>
      <c r="O41" s="315">
        <v>1637653</v>
      </c>
      <c r="P41" s="315">
        <v>321200</v>
      </c>
      <c r="Q41" s="403">
        <v>405500</v>
      </c>
      <c r="R41" s="10">
        <v>-0.05785294095096216</v>
      </c>
    </row>
    <row r="42" spans="1:18" ht="12.75">
      <c r="A42" s="15" t="s">
        <v>171</v>
      </c>
      <c r="D42" s="6">
        <v>1.2</v>
      </c>
      <c r="F42" s="315">
        <v>-509331</v>
      </c>
      <c r="G42" s="2"/>
      <c r="H42" s="315">
        <v>-194600</v>
      </c>
      <c r="I42" s="2"/>
      <c r="J42" s="403">
        <v>-137000</v>
      </c>
      <c r="K42" s="84"/>
      <c r="L42" s="315">
        <v>-923400</v>
      </c>
      <c r="M42" s="84"/>
      <c r="N42" s="315">
        <v>-525851</v>
      </c>
      <c r="O42" s="315">
        <v>-1780851</v>
      </c>
      <c r="P42" s="315">
        <v>-120845</v>
      </c>
      <c r="Q42" s="403">
        <v>-145300</v>
      </c>
      <c r="R42" s="10">
        <v>0.06058394160583935</v>
      </c>
    </row>
    <row r="43" spans="1:18" ht="12.75">
      <c r="A43" s="15" t="s">
        <v>172</v>
      </c>
      <c r="D43" s="6">
        <v>1.3</v>
      </c>
      <c r="F43" s="315">
        <v>-719490.1</v>
      </c>
      <c r="G43" s="2"/>
      <c r="H43" s="315">
        <v>827900</v>
      </c>
      <c r="I43" s="2"/>
      <c r="J43" s="403">
        <v>-564400</v>
      </c>
      <c r="K43" s="84"/>
      <c r="L43" s="315">
        <v>-317600</v>
      </c>
      <c r="M43" s="84"/>
      <c r="N43" s="315">
        <v>26012</v>
      </c>
      <c r="O43" s="315">
        <v>-28088</v>
      </c>
      <c r="P43" s="315">
        <v>-229100</v>
      </c>
      <c r="Q43" s="403">
        <v>-244900</v>
      </c>
      <c r="R43" s="10">
        <v>-0.5660878809355068</v>
      </c>
    </row>
    <row r="44" spans="1:18" ht="12.75">
      <c r="A44" s="15" t="s">
        <v>173</v>
      </c>
      <c r="D44" s="6">
        <v>1.4</v>
      </c>
      <c r="F44" s="315">
        <v>-4128.2</v>
      </c>
      <c r="G44" s="2"/>
      <c r="H44" s="315">
        <v>300</v>
      </c>
      <c r="I44" s="2"/>
      <c r="J44" s="403">
        <v>1000</v>
      </c>
      <c r="K44" s="84"/>
      <c r="L44" s="315">
        <v>-1000</v>
      </c>
      <c r="M44" s="84"/>
      <c r="N44" s="315">
        <v>-300</v>
      </c>
      <c r="O44" s="315">
        <v>-103</v>
      </c>
      <c r="P44" s="315">
        <v>-400</v>
      </c>
      <c r="Q44" s="403">
        <v>600</v>
      </c>
      <c r="R44" s="10">
        <v>-0.4</v>
      </c>
    </row>
    <row r="45" spans="1:18" s="4" customFormat="1" ht="12.75">
      <c r="A45" s="16" t="s">
        <v>174</v>
      </c>
      <c r="B45" s="9"/>
      <c r="C45" s="9"/>
      <c r="D45" s="11">
        <v>1.5</v>
      </c>
      <c r="E45" s="11"/>
      <c r="F45" s="314">
        <v>86269.39999999975</v>
      </c>
      <c r="H45" s="314">
        <v>932600</v>
      </c>
      <c r="J45" s="404">
        <v>-270000.1</v>
      </c>
      <c r="K45" s="400"/>
      <c r="L45" s="314">
        <v>-823100</v>
      </c>
      <c r="M45" s="400"/>
      <c r="N45" s="314">
        <v>-10836</v>
      </c>
      <c r="O45" s="314">
        <v>-171389</v>
      </c>
      <c r="P45" s="314">
        <v>-29145</v>
      </c>
      <c r="Q45" s="404">
        <v>15900</v>
      </c>
      <c r="R45" s="69">
        <v>-1.0588888670781973</v>
      </c>
    </row>
    <row r="46" spans="1:18" ht="12.75" hidden="1">
      <c r="A46" s="1"/>
      <c r="B46" s="1"/>
      <c r="C46" s="1"/>
      <c r="F46" s="63"/>
      <c r="G46" s="2"/>
      <c r="H46" s="315" t="e">
        <v>#N/A</v>
      </c>
      <c r="I46" s="2"/>
      <c r="L46" s="132"/>
      <c r="N46" s="132"/>
      <c r="P46" s="315" t="e">
        <v>#N/A</v>
      </c>
      <c r="Q46" s="315" t="e">
        <v>#N/A</v>
      </c>
      <c r="R46" s="10" t="e">
        <f aca="true" t="shared" si="0" ref="R46:R57">P46/H46-1</f>
        <v>#N/A</v>
      </c>
    </row>
    <row r="47" spans="1:18" ht="12.75" hidden="1">
      <c r="A47" s="4"/>
      <c r="F47" s="1"/>
      <c r="G47" s="2"/>
      <c r="H47" s="315" t="e">
        <v>#N/A</v>
      </c>
      <c r="I47" s="2"/>
      <c r="L47" s="132"/>
      <c r="N47" s="132"/>
      <c r="P47" s="315" t="e">
        <v>#N/A</v>
      </c>
      <c r="Q47" s="315" t="e">
        <v>#N/A</v>
      </c>
      <c r="R47" s="10" t="e">
        <f t="shared" si="0"/>
        <v>#N/A</v>
      </c>
    </row>
    <row r="48" spans="6:18" ht="12.75" hidden="1">
      <c r="F48" s="1"/>
      <c r="G48" s="2"/>
      <c r="H48" s="315" t="e">
        <v>#N/A</v>
      </c>
      <c r="I48" s="2"/>
      <c r="L48" s="132"/>
      <c r="N48" s="132"/>
      <c r="P48" s="315" t="e">
        <v>#N/A</v>
      </c>
      <c r="Q48" s="315" t="e">
        <v>#N/A</v>
      </c>
      <c r="R48" s="10" t="e">
        <f t="shared" si="0"/>
        <v>#N/A</v>
      </c>
    </row>
    <row r="49" spans="6:18" ht="12.75" hidden="1">
      <c r="F49" s="1"/>
      <c r="G49" s="2"/>
      <c r="H49" s="315" t="e">
        <v>#N/A</v>
      </c>
      <c r="I49" s="2"/>
      <c r="L49" s="132"/>
      <c r="N49" s="132"/>
      <c r="P49" s="315" t="e">
        <v>#N/A</v>
      </c>
      <c r="Q49" s="315" t="e">
        <v>#N/A</v>
      </c>
      <c r="R49" s="10" t="e">
        <f t="shared" si="0"/>
        <v>#N/A</v>
      </c>
    </row>
    <row r="50" spans="6:18" ht="12.75" hidden="1">
      <c r="F50" s="1"/>
      <c r="G50" s="2"/>
      <c r="H50" s="315" t="e">
        <v>#N/A</v>
      </c>
      <c r="I50" s="2"/>
      <c r="L50" s="132"/>
      <c r="N50" s="132"/>
      <c r="P50" s="315" t="e">
        <v>#N/A</v>
      </c>
      <c r="Q50" s="315" t="e">
        <v>#N/A</v>
      </c>
      <c r="R50" s="10" t="e">
        <f t="shared" si="0"/>
        <v>#N/A</v>
      </c>
    </row>
    <row r="51" spans="6:18" ht="12.75" hidden="1">
      <c r="F51" s="1"/>
      <c r="G51" s="2"/>
      <c r="H51" s="315" t="e">
        <v>#N/A</v>
      </c>
      <c r="I51" s="2"/>
      <c r="L51" s="132"/>
      <c r="N51" s="132"/>
      <c r="P51" s="315" t="e">
        <v>#N/A</v>
      </c>
      <c r="Q51" s="315" t="e">
        <v>#N/A</v>
      </c>
      <c r="R51" s="10" t="e">
        <f t="shared" si="0"/>
        <v>#N/A</v>
      </c>
    </row>
    <row r="52" spans="6:18" ht="12.75" hidden="1">
      <c r="F52" s="1"/>
      <c r="G52" s="2"/>
      <c r="H52" s="315" t="e">
        <v>#N/A</v>
      </c>
      <c r="I52" s="2"/>
      <c r="L52" s="132"/>
      <c r="N52" s="132"/>
      <c r="P52" s="315" t="e">
        <v>#N/A</v>
      </c>
      <c r="Q52" s="315" t="e">
        <v>#N/A</v>
      </c>
      <c r="R52" s="10" t="e">
        <f t="shared" si="0"/>
        <v>#N/A</v>
      </c>
    </row>
    <row r="53" spans="6:18" ht="12.75" hidden="1">
      <c r="F53" s="1"/>
      <c r="G53" s="2"/>
      <c r="H53" s="315" t="e">
        <v>#N/A</v>
      </c>
      <c r="I53" s="2"/>
      <c r="L53" s="132"/>
      <c r="N53" s="132"/>
      <c r="P53" s="315" t="e">
        <v>#N/A</v>
      </c>
      <c r="Q53" s="315" t="e">
        <v>#N/A</v>
      </c>
      <c r="R53" s="10" t="e">
        <f t="shared" si="0"/>
        <v>#N/A</v>
      </c>
    </row>
    <row r="54" spans="6:18" ht="12.75" hidden="1">
      <c r="F54" s="1"/>
      <c r="G54" s="2"/>
      <c r="H54" s="315" t="e">
        <v>#N/A</v>
      </c>
      <c r="I54" s="2"/>
      <c r="L54" s="132"/>
      <c r="N54" s="132"/>
      <c r="P54" s="315" t="e">
        <v>#N/A</v>
      </c>
      <c r="Q54" s="315" t="e">
        <v>#N/A</v>
      </c>
      <c r="R54" s="10" t="e">
        <f t="shared" si="0"/>
        <v>#N/A</v>
      </c>
    </row>
    <row r="55" spans="6:18" ht="12.75" hidden="1">
      <c r="F55" s="1"/>
      <c r="G55" s="2"/>
      <c r="H55" s="315" t="e">
        <v>#N/A</v>
      </c>
      <c r="I55" s="2"/>
      <c r="L55" s="132"/>
      <c r="N55" s="132"/>
      <c r="P55" s="315" t="e">
        <v>#N/A</v>
      </c>
      <c r="Q55" s="315" t="e">
        <v>#N/A</v>
      </c>
      <c r="R55" s="10" t="e">
        <f t="shared" si="0"/>
        <v>#N/A</v>
      </c>
    </row>
    <row r="56" spans="6:18" ht="12.75" hidden="1">
      <c r="F56" s="1"/>
      <c r="G56" s="2"/>
      <c r="H56" s="315" t="e">
        <v>#N/A</v>
      </c>
      <c r="I56" s="2"/>
      <c r="L56" s="132"/>
      <c r="N56" s="132"/>
      <c r="P56" s="315" t="e">
        <v>#N/A</v>
      </c>
      <c r="Q56" s="315" t="e">
        <v>#N/A</v>
      </c>
      <c r="R56" s="10" t="e">
        <f t="shared" si="0"/>
        <v>#N/A</v>
      </c>
    </row>
    <row r="57" spans="6:18" ht="12.75" hidden="1">
      <c r="F57" s="1"/>
      <c r="G57" s="2"/>
      <c r="H57" s="315" t="e">
        <v>#N/A</v>
      </c>
      <c r="I57" s="2"/>
      <c r="L57" s="132"/>
      <c r="N57" s="132"/>
      <c r="P57" s="315" t="e">
        <v>#N/A</v>
      </c>
      <c r="Q57" s="315" t="e">
        <v>#N/A</v>
      </c>
      <c r="R57" s="10" t="e">
        <f t="shared" si="0"/>
        <v>#N/A</v>
      </c>
    </row>
    <row r="58" spans="6:17" ht="12.75">
      <c r="F58" s="1"/>
      <c r="G58" s="2"/>
      <c r="I58" s="2"/>
      <c r="P58" s="6"/>
      <c r="Q58" s="6"/>
    </row>
    <row r="59" spans="1:18" ht="12.75" customHeight="1">
      <c r="A59" s="431" t="s">
        <v>219</v>
      </c>
      <c r="B59" s="428"/>
      <c r="C59" s="428"/>
      <c r="D59" s="428"/>
      <c r="E59" s="428"/>
      <c r="F59" s="428"/>
      <c r="G59" s="428"/>
      <c r="H59" s="428"/>
      <c r="I59" s="428"/>
      <c r="J59" s="428"/>
      <c r="K59" s="428"/>
      <c r="L59" s="428"/>
      <c r="M59" s="428"/>
      <c r="N59" s="428"/>
      <c r="O59" s="428"/>
      <c r="P59" s="428"/>
      <c r="Q59" s="428"/>
      <c r="R59" s="428"/>
    </row>
    <row r="60" spans="1:18" ht="12.75">
      <c r="A60" s="428"/>
      <c r="B60" s="428"/>
      <c r="C60" s="428"/>
      <c r="D60" s="428"/>
      <c r="E60" s="428"/>
      <c r="F60" s="428"/>
      <c r="G60" s="428"/>
      <c r="H60" s="428"/>
      <c r="I60" s="428"/>
      <c r="J60" s="428"/>
      <c r="K60" s="428"/>
      <c r="L60" s="428"/>
      <c r="M60" s="428"/>
      <c r="N60" s="428"/>
      <c r="O60" s="428"/>
      <c r="P60" s="428"/>
      <c r="Q60" s="428"/>
      <c r="R60" s="428"/>
    </row>
    <row r="61" spans="1:18" ht="12.75">
      <c r="A61" s="432"/>
      <c r="B61" s="432"/>
      <c r="C61" s="432"/>
      <c r="D61" s="432"/>
      <c r="E61" s="432"/>
      <c r="F61" s="432"/>
      <c r="G61" s="432"/>
      <c r="H61" s="432"/>
      <c r="I61" s="432"/>
      <c r="J61" s="432"/>
      <c r="K61" s="432"/>
      <c r="L61" s="432"/>
      <c r="M61" s="432"/>
      <c r="N61" s="432"/>
      <c r="O61" s="432"/>
      <c r="P61" s="432"/>
      <c r="Q61" s="432"/>
      <c r="R61" s="432"/>
    </row>
    <row r="62" spans="7:9" ht="12.75">
      <c r="G62" s="2"/>
      <c r="I62" s="2"/>
    </row>
  </sheetData>
  <mergeCells count="2">
    <mergeCell ref="C4:G5"/>
    <mergeCell ref="A59:R61"/>
  </mergeCells>
  <printOptions horizontalCentered="1"/>
  <pageMargins left="0.7086614173228347" right="0.1968503937007874" top="0.24" bottom="0.15748031496062992" header="0.4" footer="0.15748031496062992"/>
  <pageSetup cellComments="asDisplayed" fitToHeight="4" horizontalDpi="600" verticalDpi="600" orientation="landscape" paperSize="9" scale="65" r:id="rId2"/>
  <headerFooter alignWithMargins="0">
    <oddFooter>&amp;L&amp;"Verdana,Standard"&amp;8Telekom Austria Group Fact Sheet 2Q 06 IFRS&amp;C&amp;"Verdana,Standard"&amp;8Page &amp;P of &amp;N&amp;R&amp;"Verdana,Standard"&amp;8Printed: &amp;D</oddFooter>
  </headerFooter>
  <drawing r:id="rId1"/>
</worksheet>
</file>

<file path=xl/worksheets/sheet4.xml><?xml version="1.0" encoding="utf-8"?>
<worksheet xmlns="http://schemas.openxmlformats.org/spreadsheetml/2006/main" xmlns:r="http://schemas.openxmlformats.org/officeDocument/2006/relationships">
  <sheetPr codeName="Tabelle92">
    <tabColor indexed="30"/>
  </sheetPr>
  <dimension ref="A2:W72"/>
  <sheetViews>
    <sheetView showGridLines="0" view="pageBreakPreview" zoomScale="75" zoomScaleSheetLayoutView="75" workbookViewId="0" topLeftCell="A17">
      <selection activeCell="S45" sqref="S45"/>
    </sheetView>
  </sheetViews>
  <sheetFormatPr defaultColWidth="11.421875" defaultRowHeight="12.75" outlineLevelCol="1"/>
  <cols>
    <col min="1" max="1" width="4.57421875" style="2" customWidth="1"/>
    <col min="2" max="2" width="10.57421875" style="2" customWidth="1"/>
    <col min="3" max="3" width="31.57421875" style="2" customWidth="1"/>
    <col min="4" max="4" width="5.140625" style="38" hidden="1" customWidth="1" outlineLevel="1"/>
    <col min="5" max="5" width="1.7109375" style="30" customWidth="1" collapsed="1"/>
    <col min="6" max="6" width="1.57421875" style="1" customWidth="1"/>
    <col min="7" max="7" width="14.7109375" style="6" customWidth="1"/>
    <col min="8" max="8" width="1.57421875" style="1" customWidth="1"/>
    <col min="9" max="9" width="14.7109375" style="2" customWidth="1" outlineLevel="1"/>
    <col min="10" max="10" width="1.57421875" style="1" customWidth="1" outlineLevel="1"/>
    <col min="11" max="11" width="14.7109375" style="2" customWidth="1" outlineLevel="1"/>
    <col min="12" max="12" width="1.57421875" style="1" customWidth="1" outlineLevel="1"/>
    <col min="13" max="13" width="14.7109375" style="2" customWidth="1" outlineLevel="1"/>
    <col min="14" max="14" width="1.57421875" style="1" customWidth="1" outlineLevel="1"/>
    <col min="15" max="15" width="14.7109375" style="2" customWidth="1" outlineLevel="1"/>
    <col min="16" max="18" width="14.7109375" style="2" customWidth="1"/>
    <col min="19" max="19" width="15.140625" style="60" customWidth="1"/>
    <col min="20" max="28" width="9.140625" style="2" customWidth="1" collapsed="1"/>
    <col min="29" max="30" width="9.140625" style="2" customWidth="1" outlineLevel="1"/>
    <col min="31" max="31" width="9.140625" style="2" customWidth="1"/>
    <col min="32" max="35" width="9.140625" style="2" customWidth="1" outlineLevel="1"/>
    <col min="36" max="36" width="9.140625" style="2" customWidth="1"/>
    <col min="37" max="39" width="9.140625" style="2" customWidth="1" outlineLevel="1"/>
    <col min="40" max="40" width="9.140625" style="2" customWidth="1"/>
    <col min="41" max="44" width="9.140625" style="2" customWidth="1" outlineLevel="1"/>
    <col min="45" max="46" width="9.140625" style="2" customWidth="1"/>
    <col min="47" max="47" width="9.140625" style="2" customWidth="1" collapsed="1"/>
    <col min="48" max="50" width="9.140625" style="2" customWidth="1"/>
    <col min="51" max="51" width="9.140625" style="2" customWidth="1" collapsed="1"/>
    <col min="52" max="52" width="9.140625" style="2" customWidth="1"/>
    <col min="53" max="53" width="9.140625" style="2" customWidth="1" collapsed="1"/>
    <col min="54" max="54" width="9.140625" style="2" customWidth="1"/>
    <col min="55" max="66" width="9.140625" style="2" customWidth="1" collapsed="1"/>
    <col min="67" max="67" width="9.140625" style="2" customWidth="1"/>
    <col min="68" max="111" width="9.140625" style="2" customWidth="1" collapsed="1"/>
    <col min="112" max="16384" width="9.140625" style="2" customWidth="1"/>
  </cols>
  <sheetData>
    <row r="2" spans="1:19" s="12" customFormat="1" ht="12.75" customHeight="1">
      <c r="A2" s="32"/>
      <c r="B2" s="32"/>
      <c r="C2" s="32"/>
      <c r="D2" s="32"/>
      <c r="E2" s="32"/>
      <c r="F2" s="32"/>
      <c r="G2" s="32"/>
      <c r="H2" s="32"/>
      <c r="I2" s="32"/>
      <c r="J2" s="32"/>
      <c r="K2" s="32"/>
      <c r="L2" s="32"/>
      <c r="M2" s="32"/>
      <c r="N2" s="32"/>
      <c r="O2" s="32"/>
      <c r="P2" s="32"/>
      <c r="Q2" s="32"/>
      <c r="R2" s="32"/>
      <c r="S2" s="32"/>
    </row>
    <row r="4" spans="2:23" ht="15" customHeight="1">
      <c r="B4" s="429" t="s">
        <v>117</v>
      </c>
      <c r="C4" s="430"/>
      <c r="D4" s="430"/>
      <c r="E4" s="430"/>
      <c r="F4" s="430"/>
      <c r="G4" s="430"/>
      <c r="H4" s="2"/>
      <c r="I4" s="106"/>
      <c r="J4" s="2"/>
      <c r="K4" s="106"/>
      <c r="L4" s="2"/>
      <c r="M4" s="106"/>
      <c r="N4" s="2"/>
      <c r="O4" s="106"/>
      <c r="P4" s="106"/>
      <c r="Q4" s="106"/>
      <c r="R4" s="106"/>
      <c r="S4" s="10"/>
      <c r="T4" s="67"/>
      <c r="U4" s="67"/>
      <c r="V4" s="106"/>
      <c r="W4" s="1"/>
    </row>
    <row r="5" spans="2:23" ht="9.75" customHeight="1">
      <c r="B5" s="430"/>
      <c r="C5" s="430"/>
      <c r="D5" s="430"/>
      <c r="E5" s="430"/>
      <c r="F5" s="430"/>
      <c r="G5" s="430"/>
      <c r="H5" s="2"/>
      <c r="I5" s="106"/>
      <c r="J5" s="2"/>
      <c r="K5" s="106"/>
      <c r="L5" s="2"/>
      <c r="M5" s="106"/>
      <c r="N5" s="2"/>
      <c r="O5" s="106"/>
      <c r="P5" s="106"/>
      <c r="Q5" s="106"/>
      <c r="R5" s="106"/>
      <c r="S5" s="10"/>
      <c r="T5" s="67"/>
      <c r="U5" s="67"/>
      <c r="V5" s="106"/>
      <c r="W5" s="1"/>
    </row>
    <row r="6" spans="7:19" ht="21" customHeight="1">
      <c r="G6" s="337">
        <v>57</v>
      </c>
      <c r="H6" s="58"/>
      <c r="I6" s="56">
        <v>61</v>
      </c>
      <c r="J6" s="58"/>
      <c r="K6" s="56">
        <v>65</v>
      </c>
      <c r="L6" s="58"/>
      <c r="M6" s="56">
        <v>73</v>
      </c>
      <c r="N6" s="58"/>
      <c r="O6" s="56">
        <v>81</v>
      </c>
      <c r="P6" s="56">
        <v>56</v>
      </c>
      <c r="Q6" s="56">
        <v>60</v>
      </c>
      <c r="R6" s="56">
        <v>64</v>
      </c>
      <c r="S6" s="338">
        <v>54</v>
      </c>
    </row>
    <row r="7" spans="1:19" s="44" customFormat="1" ht="14.25">
      <c r="A7" s="112" t="s">
        <v>14</v>
      </c>
      <c r="B7" s="113"/>
      <c r="D7" s="172"/>
      <c r="E7" s="173"/>
      <c r="F7" s="125"/>
      <c r="G7" s="130">
        <v>2004</v>
      </c>
      <c r="H7" s="379"/>
      <c r="I7" s="130" t="s">
        <v>216</v>
      </c>
      <c r="J7" s="379"/>
      <c r="K7" s="358" t="s">
        <v>217</v>
      </c>
      <c r="L7" s="379"/>
      <c r="M7" s="380" t="s">
        <v>218</v>
      </c>
      <c r="N7" s="379"/>
      <c r="O7" s="380" t="s">
        <v>135</v>
      </c>
      <c r="P7" s="380">
        <v>2005</v>
      </c>
      <c r="Q7" s="130" t="s">
        <v>136</v>
      </c>
      <c r="R7" s="358" t="s">
        <v>228</v>
      </c>
      <c r="S7" s="126" t="str">
        <f>'P&amp;L'!R7</f>
        <v>% change</v>
      </c>
    </row>
    <row r="8" spans="1:19" s="1" customFormat="1" ht="14.25" customHeight="1">
      <c r="A8" s="103"/>
      <c r="B8" s="146"/>
      <c r="C8" s="103"/>
      <c r="D8" s="38"/>
      <c r="E8" s="30"/>
      <c r="F8" s="147"/>
      <c r="G8" s="67"/>
      <c r="H8" s="147"/>
      <c r="I8" s="67"/>
      <c r="J8" s="147"/>
      <c r="K8" s="169"/>
      <c r="L8" s="147"/>
      <c r="M8" s="143"/>
      <c r="N8" s="147"/>
      <c r="O8" s="143"/>
      <c r="P8" s="143"/>
      <c r="Q8" s="67"/>
      <c r="R8" s="169"/>
      <c r="S8" s="10"/>
    </row>
    <row r="9" spans="1:19" s="9" customFormat="1" ht="12.75">
      <c r="A9" s="9" t="s">
        <v>106</v>
      </c>
      <c r="D9" s="64">
        <v>1.1</v>
      </c>
      <c r="E9" s="148"/>
      <c r="F9" s="69"/>
      <c r="G9" s="66">
        <v>2170.5</v>
      </c>
      <c r="H9" s="69"/>
      <c r="I9" s="66">
        <v>530.2</v>
      </c>
      <c r="J9" s="69"/>
      <c r="K9" s="140">
        <v>529.6</v>
      </c>
      <c r="L9" s="69"/>
      <c r="M9" s="66">
        <v>531.7</v>
      </c>
      <c r="N9" s="69"/>
      <c r="O9" s="66">
        <v>532.4</v>
      </c>
      <c r="P9" s="66">
        <v>2123.9</v>
      </c>
      <c r="Q9" s="66">
        <v>534.9</v>
      </c>
      <c r="R9" s="140">
        <v>519.3</v>
      </c>
      <c r="S9" s="69">
        <v>-0.019448640483383572</v>
      </c>
    </row>
    <row r="10" spans="1:19" s="4" customFormat="1" ht="12.75">
      <c r="A10" s="4" t="s">
        <v>47</v>
      </c>
      <c r="D10" s="64">
        <v>2.1</v>
      </c>
      <c r="E10" s="148"/>
      <c r="F10" s="69"/>
      <c r="G10" s="66">
        <v>819</v>
      </c>
      <c r="H10" s="69"/>
      <c r="I10" s="66">
        <v>220.1</v>
      </c>
      <c r="J10" s="69"/>
      <c r="K10" s="140">
        <v>197.9</v>
      </c>
      <c r="L10" s="69"/>
      <c r="M10" s="66">
        <v>218.8</v>
      </c>
      <c r="N10" s="69"/>
      <c r="O10" s="66">
        <v>152.6</v>
      </c>
      <c r="P10" s="66">
        <v>789.4</v>
      </c>
      <c r="Q10" s="66">
        <v>210.4</v>
      </c>
      <c r="R10" s="140">
        <v>190.4</v>
      </c>
      <c r="S10" s="69">
        <v>-0.03789792824658922</v>
      </c>
    </row>
    <row r="11" spans="1:19" s="4" customFormat="1" ht="12.75">
      <c r="A11" s="4" t="s">
        <v>52</v>
      </c>
      <c r="D11" s="64">
        <v>3.1</v>
      </c>
      <c r="E11" s="148"/>
      <c r="F11" s="69"/>
      <c r="G11" s="66">
        <v>60.4</v>
      </c>
      <c r="H11" s="69"/>
      <c r="I11" s="66">
        <v>44.8</v>
      </c>
      <c r="J11" s="69"/>
      <c r="K11" s="140">
        <v>15.6</v>
      </c>
      <c r="L11" s="69"/>
      <c r="M11" s="66">
        <v>56.4</v>
      </c>
      <c r="N11" s="69"/>
      <c r="O11" s="66">
        <v>-48.7</v>
      </c>
      <c r="P11" s="66">
        <v>68.1</v>
      </c>
      <c r="Q11" s="66">
        <v>49.7</v>
      </c>
      <c r="R11" s="140">
        <v>28.1</v>
      </c>
      <c r="S11" s="69">
        <v>0.8012820512820509</v>
      </c>
    </row>
    <row r="12" spans="1:19" ht="11.25" customHeight="1">
      <c r="A12" s="1"/>
      <c r="B12" s="1"/>
      <c r="C12" s="1"/>
      <c r="F12" s="69"/>
      <c r="H12" s="69"/>
      <c r="I12" s="6"/>
      <c r="J12" s="69"/>
      <c r="K12" s="134"/>
      <c r="L12" s="69"/>
      <c r="M12" s="283"/>
      <c r="N12" s="69"/>
      <c r="O12" s="283"/>
      <c r="P12" s="283"/>
      <c r="Q12" s="6"/>
      <c r="R12" s="134"/>
      <c r="S12" s="10"/>
    </row>
    <row r="13" spans="1:19" s="44" customFormat="1" ht="15">
      <c r="A13" s="112" t="s">
        <v>14</v>
      </c>
      <c r="B13" s="113"/>
      <c r="D13" s="172"/>
      <c r="E13" s="173"/>
      <c r="F13" s="175"/>
      <c r="G13" s="174"/>
      <c r="H13" s="175"/>
      <c r="I13" s="174"/>
      <c r="J13" s="175"/>
      <c r="K13" s="176"/>
      <c r="L13" s="175"/>
      <c r="M13" s="281"/>
      <c r="N13" s="175"/>
      <c r="O13" s="281"/>
      <c r="P13" s="281"/>
      <c r="Q13" s="174"/>
      <c r="R13" s="176"/>
      <c r="S13" s="177"/>
    </row>
    <row r="14" spans="1:19" ht="12.75">
      <c r="A14" s="4" t="s">
        <v>179</v>
      </c>
      <c r="B14" s="4"/>
      <c r="F14" s="69"/>
      <c r="G14" s="9"/>
      <c r="H14" s="69"/>
      <c r="I14" s="9"/>
      <c r="J14" s="69"/>
      <c r="K14" s="170"/>
      <c r="L14" s="69"/>
      <c r="M14" s="285"/>
      <c r="N14" s="69"/>
      <c r="O14" s="285"/>
      <c r="P14" s="285"/>
      <c r="Q14" s="9"/>
      <c r="R14" s="170"/>
      <c r="S14" s="69"/>
    </row>
    <row r="15" spans="1:19" ht="12.75">
      <c r="A15" s="4"/>
      <c r="B15" s="2" t="s">
        <v>204</v>
      </c>
      <c r="D15" s="38" t="s">
        <v>206</v>
      </c>
      <c r="F15" s="69"/>
      <c r="G15" s="65">
        <v>403.4</v>
      </c>
      <c r="H15" s="69"/>
      <c r="I15" s="65">
        <v>101.6</v>
      </c>
      <c r="J15" s="69"/>
      <c r="K15" s="137">
        <v>100.9</v>
      </c>
      <c r="L15" s="69"/>
      <c r="M15" s="65">
        <v>97.6</v>
      </c>
      <c r="N15" s="69"/>
      <c r="O15" s="65">
        <v>98</v>
      </c>
      <c r="P15" s="65">
        <v>398.1</v>
      </c>
      <c r="Q15" s="65">
        <v>99.8</v>
      </c>
      <c r="R15" s="137">
        <v>87.5</v>
      </c>
      <c r="S15" s="10">
        <v>-0.1328047571853319</v>
      </c>
    </row>
    <row r="16" spans="1:19" ht="12.75">
      <c r="A16" s="4"/>
      <c r="B16" s="2" t="s">
        <v>205</v>
      </c>
      <c r="D16" s="38" t="s">
        <v>207</v>
      </c>
      <c r="F16" s="69"/>
      <c r="G16" s="65">
        <v>570.1</v>
      </c>
      <c r="H16" s="69"/>
      <c r="I16" s="65">
        <v>139.2</v>
      </c>
      <c r="J16" s="69"/>
      <c r="K16" s="137">
        <v>138.6</v>
      </c>
      <c r="L16" s="69"/>
      <c r="M16" s="65">
        <v>137.8</v>
      </c>
      <c r="N16" s="69"/>
      <c r="O16" s="65">
        <v>133.2</v>
      </c>
      <c r="P16" s="65">
        <v>548.8</v>
      </c>
      <c r="Q16" s="65">
        <v>133.2</v>
      </c>
      <c r="R16" s="137">
        <v>130.6</v>
      </c>
      <c r="S16" s="10">
        <v>-0.05772005772005795</v>
      </c>
    </row>
    <row r="17" spans="1:19" ht="12.75">
      <c r="A17" s="4"/>
      <c r="B17" s="2" t="s">
        <v>43</v>
      </c>
      <c r="D17" s="38" t="s">
        <v>66</v>
      </c>
      <c r="F17" s="69"/>
      <c r="G17" s="65">
        <v>52.6</v>
      </c>
      <c r="H17" s="69"/>
      <c r="I17" s="65">
        <v>12.6</v>
      </c>
      <c r="J17" s="69"/>
      <c r="K17" s="137">
        <v>12.1</v>
      </c>
      <c r="L17" s="69"/>
      <c r="M17" s="65">
        <v>12.2</v>
      </c>
      <c r="N17" s="69"/>
      <c r="O17" s="65">
        <v>11.2</v>
      </c>
      <c r="P17" s="65">
        <v>48.1</v>
      </c>
      <c r="Q17" s="65">
        <v>10.8</v>
      </c>
      <c r="R17" s="137">
        <v>11.2</v>
      </c>
      <c r="S17" s="10">
        <v>-0.07438016528925628</v>
      </c>
    </row>
    <row r="18" spans="2:19" ht="12.75">
      <c r="B18" s="2" t="s">
        <v>226</v>
      </c>
      <c r="D18" s="38" t="s">
        <v>67</v>
      </c>
      <c r="F18" s="69"/>
      <c r="G18" s="65">
        <v>441</v>
      </c>
      <c r="H18" s="69"/>
      <c r="I18" s="65">
        <v>102.8</v>
      </c>
      <c r="J18" s="69"/>
      <c r="K18" s="137">
        <v>101.6</v>
      </c>
      <c r="L18" s="69"/>
      <c r="M18" s="65">
        <v>104.3</v>
      </c>
      <c r="N18" s="69"/>
      <c r="O18" s="65">
        <v>111</v>
      </c>
      <c r="P18" s="65">
        <v>419.7</v>
      </c>
      <c r="Q18" s="65">
        <v>103.6</v>
      </c>
      <c r="R18" s="137">
        <v>103.1</v>
      </c>
      <c r="S18" s="10">
        <v>0.014763779527559029</v>
      </c>
    </row>
    <row r="19" spans="2:19" ht="12.75">
      <c r="B19" s="2" t="s">
        <v>166</v>
      </c>
      <c r="D19" s="38" t="s">
        <v>68</v>
      </c>
      <c r="F19" s="69"/>
      <c r="G19" s="65">
        <v>207.2</v>
      </c>
      <c r="H19" s="69"/>
      <c r="I19" s="65">
        <v>58</v>
      </c>
      <c r="J19" s="69"/>
      <c r="K19" s="137">
        <v>58.3</v>
      </c>
      <c r="L19" s="69"/>
      <c r="M19" s="65">
        <v>59.6</v>
      </c>
      <c r="N19" s="69"/>
      <c r="O19" s="65">
        <v>66</v>
      </c>
      <c r="P19" s="65">
        <v>241.9</v>
      </c>
      <c r="Q19" s="65">
        <v>67.3</v>
      </c>
      <c r="R19" s="137">
        <v>65.1</v>
      </c>
      <c r="S19" s="10">
        <v>0.11663807890222966</v>
      </c>
    </row>
    <row r="20" spans="2:19" ht="12.75">
      <c r="B20" s="2" t="s">
        <v>167</v>
      </c>
      <c r="D20" s="38" t="s">
        <v>69</v>
      </c>
      <c r="F20" s="69"/>
      <c r="G20" s="65">
        <v>369</v>
      </c>
      <c r="H20" s="69"/>
      <c r="I20" s="65">
        <v>88.2</v>
      </c>
      <c r="J20" s="69"/>
      <c r="K20" s="137">
        <v>90.2</v>
      </c>
      <c r="L20" s="69"/>
      <c r="M20" s="65">
        <v>90.3</v>
      </c>
      <c r="N20" s="69"/>
      <c r="O20" s="65">
        <v>80.6</v>
      </c>
      <c r="P20" s="65">
        <v>349.3</v>
      </c>
      <c r="Q20" s="65">
        <v>92.3</v>
      </c>
      <c r="R20" s="137">
        <v>94.1</v>
      </c>
      <c r="S20" s="10">
        <v>0.0432372505543237</v>
      </c>
    </row>
    <row r="21" spans="2:19" s="44" customFormat="1" ht="12.75">
      <c r="B21" s="44" t="s">
        <v>93</v>
      </c>
      <c r="D21" s="302" t="s">
        <v>70</v>
      </c>
      <c r="E21" s="303"/>
      <c r="F21" s="175"/>
      <c r="G21" s="119">
        <v>127.2</v>
      </c>
      <c r="H21" s="175"/>
      <c r="I21" s="119">
        <v>27.8</v>
      </c>
      <c r="J21" s="175"/>
      <c r="K21" s="304">
        <v>27.9</v>
      </c>
      <c r="L21" s="175"/>
      <c r="M21" s="119">
        <v>29.8</v>
      </c>
      <c r="N21" s="175"/>
      <c r="O21" s="119">
        <v>32.5</v>
      </c>
      <c r="P21" s="119">
        <v>118</v>
      </c>
      <c r="Q21" s="119">
        <v>27.9</v>
      </c>
      <c r="R21" s="304">
        <v>27.7</v>
      </c>
      <c r="S21" s="120">
        <v>-0.007168458781362075</v>
      </c>
    </row>
    <row r="22" spans="1:19" s="4" customFormat="1" ht="12.75">
      <c r="A22" s="9"/>
      <c r="B22" s="4" t="s">
        <v>168</v>
      </c>
      <c r="D22" s="42">
        <v>1.1</v>
      </c>
      <c r="E22" s="149"/>
      <c r="F22" s="69"/>
      <c r="G22" s="66">
        <v>2170.5</v>
      </c>
      <c r="H22" s="69"/>
      <c r="I22" s="66">
        <v>530.2</v>
      </c>
      <c r="J22" s="69"/>
      <c r="K22" s="140">
        <v>529.6</v>
      </c>
      <c r="L22" s="69"/>
      <c r="M22" s="66">
        <v>531.7</v>
      </c>
      <c r="N22" s="69"/>
      <c r="O22" s="66">
        <v>532.4</v>
      </c>
      <c r="P22" s="66">
        <v>2123.9</v>
      </c>
      <c r="Q22" s="66">
        <v>534.9</v>
      </c>
      <c r="R22" s="140">
        <v>519.3</v>
      </c>
      <c r="S22" s="69">
        <v>-0.019448640483383572</v>
      </c>
    </row>
    <row r="23" spans="1:19" ht="6.75" customHeight="1">
      <c r="A23" s="1"/>
      <c r="B23" s="4"/>
      <c r="C23" s="4"/>
      <c r="D23" s="39"/>
      <c r="E23" s="150"/>
      <c r="F23" s="69"/>
      <c r="G23" s="66"/>
      <c r="H23" s="69"/>
      <c r="I23" s="66"/>
      <c r="J23" s="69"/>
      <c r="K23" s="140"/>
      <c r="L23" s="69"/>
      <c r="M23" s="278"/>
      <c r="N23" s="69"/>
      <c r="O23" s="278"/>
      <c r="P23" s="278"/>
      <c r="Q23" s="66"/>
      <c r="R23" s="140"/>
      <c r="S23" s="69"/>
    </row>
    <row r="24" spans="1:19" ht="9" customHeight="1">
      <c r="A24" s="1"/>
      <c r="B24" s="43"/>
      <c r="C24" s="111"/>
      <c r="D24" s="39"/>
      <c r="E24" s="150"/>
      <c r="F24" s="69"/>
      <c r="G24" s="66"/>
      <c r="H24" s="69"/>
      <c r="I24" s="66"/>
      <c r="J24" s="69"/>
      <c r="K24" s="140"/>
      <c r="L24" s="69"/>
      <c r="M24" s="278"/>
      <c r="N24" s="69"/>
      <c r="O24" s="278"/>
      <c r="P24" s="278"/>
      <c r="Q24" s="66"/>
      <c r="R24" s="140"/>
      <c r="S24" s="69"/>
    </row>
    <row r="25" spans="1:19" ht="12" customHeight="1">
      <c r="A25" s="1"/>
      <c r="B25" s="43"/>
      <c r="C25" s="111"/>
      <c r="D25" s="39"/>
      <c r="E25" s="150"/>
      <c r="F25" s="69"/>
      <c r="G25" s="259"/>
      <c r="H25" s="381"/>
      <c r="I25" s="259"/>
      <c r="J25" s="381"/>
      <c r="K25" s="348"/>
      <c r="L25" s="381"/>
      <c r="M25" s="382"/>
      <c r="N25" s="381"/>
      <c r="O25" s="382"/>
      <c r="P25" s="382"/>
      <c r="Q25" s="398"/>
      <c r="R25" s="405"/>
      <c r="S25" s="262"/>
    </row>
    <row r="26" spans="1:19" s="44" customFormat="1" ht="14.25">
      <c r="A26" s="113"/>
      <c r="B26" s="113"/>
      <c r="D26" s="172"/>
      <c r="E26" s="173"/>
      <c r="F26" s="125"/>
      <c r="G26" s="130">
        <v>2004</v>
      </c>
      <c r="H26" s="379"/>
      <c r="I26" s="130" t="s">
        <v>216</v>
      </c>
      <c r="J26" s="379"/>
      <c r="K26" s="358" t="s">
        <v>217</v>
      </c>
      <c r="L26" s="379"/>
      <c r="M26" s="380" t="s">
        <v>218</v>
      </c>
      <c r="N26" s="379"/>
      <c r="O26" s="380" t="s">
        <v>135</v>
      </c>
      <c r="P26" s="380">
        <v>2005</v>
      </c>
      <c r="Q26" s="130" t="s">
        <v>136</v>
      </c>
      <c r="R26" s="358" t="s">
        <v>228</v>
      </c>
      <c r="S26" s="126" t="s">
        <v>114</v>
      </c>
    </row>
    <row r="27" spans="1:19" ht="12.75">
      <c r="A27" s="4" t="s">
        <v>180</v>
      </c>
      <c r="C27" s="4"/>
      <c r="D27" s="40"/>
      <c r="E27" s="151"/>
      <c r="F27" s="68"/>
      <c r="G27" s="68"/>
      <c r="H27" s="68"/>
      <c r="I27" s="68"/>
      <c r="J27" s="68"/>
      <c r="K27" s="171"/>
      <c r="L27" s="68"/>
      <c r="M27" s="286"/>
      <c r="N27" s="68"/>
      <c r="O27" s="286"/>
      <c r="P27" s="286"/>
      <c r="Q27" s="68"/>
      <c r="R27" s="171"/>
      <c r="S27" s="10"/>
    </row>
    <row r="28" spans="1:19" ht="12.75">
      <c r="A28" s="4"/>
      <c r="B28" s="2" t="s">
        <v>44</v>
      </c>
      <c r="C28" s="4"/>
      <c r="D28" s="152" t="s">
        <v>71</v>
      </c>
      <c r="E28" s="153"/>
      <c r="F28" s="69"/>
      <c r="G28" s="10">
        <v>0.5437677240809132</v>
      </c>
      <c r="H28" s="69"/>
      <c r="I28" s="10">
        <v>0.547</v>
      </c>
      <c r="J28" s="68"/>
      <c r="K28" s="406">
        <v>0.5611117517353926</v>
      </c>
      <c r="L28" s="68"/>
      <c r="M28" s="10">
        <v>0.5659186353575419</v>
      </c>
      <c r="N28" s="68"/>
      <c r="O28" s="10">
        <v>0.566</v>
      </c>
      <c r="P28" s="10">
        <v>0.566</v>
      </c>
      <c r="Q28" s="10">
        <v>0.563</v>
      </c>
      <c r="R28" s="406">
        <v>0.561</v>
      </c>
      <c r="S28" s="10"/>
    </row>
    <row r="29" spans="1:19" ht="12.75">
      <c r="A29" s="4"/>
      <c r="B29" s="2" t="s">
        <v>36</v>
      </c>
      <c r="C29" s="4"/>
      <c r="D29" s="152" t="s">
        <v>72</v>
      </c>
      <c r="E29" s="153"/>
      <c r="F29" s="69"/>
      <c r="G29" s="10">
        <v>0.5623264465564535</v>
      </c>
      <c r="H29" s="69"/>
      <c r="I29" s="10">
        <v>0.576</v>
      </c>
      <c r="J29" s="68"/>
      <c r="K29" s="406">
        <v>0.5525374767593527</v>
      </c>
      <c r="L29" s="68"/>
      <c r="M29" s="10">
        <v>0.5613816390495595</v>
      </c>
      <c r="N29" s="68"/>
      <c r="O29" s="10">
        <v>0.561</v>
      </c>
      <c r="P29" s="10">
        <v>0.561</v>
      </c>
      <c r="Q29" s="10">
        <v>0.567</v>
      </c>
      <c r="R29" s="406">
        <v>0.609</v>
      </c>
      <c r="S29" s="10"/>
    </row>
    <row r="30" spans="1:19" s="44" customFormat="1" ht="12.75">
      <c r="A30" s="127"/>
      <c r="B30" s="44" t="s">
        <v>37</v>
      </c>
      <c r="C30" s="127"/>
      <c r="D30" s="306" t="s">
        <v>73</v>
      </c>
      <c r="E30" s="307"/>
      <c r="F30" s="175"/>
      <c r="G30" s="120">
        <v>0.5127379606991845</v>
      </c>
      <c r="H30" s="175"/>
      <c r="I30" s="120">
        <v>0.532</v>
      </c>
      <c r="J30" s="179"/>
      <c r="K30" s="407">
        <v>0.49879458995627834</v>
      </c>
      <c r="L30" s="179"/>
      <c r="M30" s="120">
        <v>0.49893192033368616</v>
      </c>
      <c r="N30" s="179"/>
      <c r="O30" s="120">
        <v>0.49893192033368616</v>
      </c>
      <c r="P30" s="120">
        <v>0.49893192033368616</v>
      </c>
      <c r="Q30" s="120">
        <v>0.477</v>
      </c>
      <c r="R30" s="407">
        <v>0.507</v>
      </c>
      <c r="S30" s="120"/>
    </row>
    <row r="31" spans="1:19" s="4" customFormat="1" ht="12.75">
      <c r="A31" s="4" t="s">
        <v>4</v>
      </c>
      <c r="B31" s="4" t="s">
        <v>39</v>
      </c>
      <c r="D31" s="154">
        <v>5.4</v>
      </c>
      <c r="E31" s="155"/>
      <c r="F31" s="145"/>
      <c r="G31" s="69">
        <v>0.5437718196608577</v>
      </c>
      <c r="H31" s="145"/>
      <c r="I31" s="69">
        <v>0.55</v>
      </c>
      <c r="J31" s="145"/>
      <c r="K31" s="425">
        <v>0.556</v>
      </c>
      <c r="L31" s="145"/>
      <c r="M31" s="69">
        <v>0.559</v>
      </c>
      <c r="N31" s="145"/>
      <c r="O31" s="69">
        <v>0.554</v>
      </c>
      <c r="P31" s="69">
        <v>0.554</v>
      </c>
      <c r="Q31" s="69">
        <v>0.555</v>
      </c>
      <c r="R31" s="425">
        <v>0.563</v>
      </c>
      <c r="S31" s="69"/>
    </row>
    <row r="32" spans="2:19" s="4" customFormat="1" ht="12.75">
      <c r="B32" s="4" t="s">
        <v>40</v>
      </c>
      <c r="D32" s="154">
        <v>5.5</v>
      </c>
      <c r="E32" s="155"/>
      <c r="F32" s="145"/>
      <c r="G32" s="69">
        <v>0.5516102720834503</v>
      </c>
      <c r="H32" s="145"/>
      <c r="I32" s="69">
        <v>0.558</v>
      </c>
      <c r="J32" s="145"/>
      <c r="K32" s="425">
        <v>0.5577212666228339</v>
      </c>
      <c r="L32" s="145"/>
      <c r="M32" s="69">
        <v>0.5618420654820646</v>
      </c>
      <c r="N32" s="145"/>
      <c r="O32" s="69">
        <v>0.557</v>
      </c>
      <c r="P32" s="69">
        <v>0.557</v>
      </c>
      <c r="Q32" s="69">
        <v>0.559</v>
      </c>
      <c r="R32" s="425">
        <v>0.566</v>
      </c>
      <c r="S32" s="69"/>
    </row>
    <row r="33" spans="1:19" ht="12.75">
      <c r="A33" s="4"/>
      <c r="B33" s="4"/>
      <c r="C33" s="4"/>
      <c r="D33" s="40"/>
      <c r="E33" s="151"/>
      <c r="F33" s="145"/>
      <c r="G33" s="145"/>
      <c r="H33" s="145"/>
      <c r="I33" s="70"/>
      <c r="J33" s="145"/>
      <c r="K33" s="330"/>
      <c r="L33" s="145"/>
      <c r="M33" s="287"/>
      <c r="N33" s="145"/>
      <c r="O33" s="287"/>
      <c r="P33" s="287"/>
      <c r="Q33" s="70"/>
      <c r="R33" s="330"/>
      <c r="S33" s="10"/>
    </row>
    <row r="34" spans="1:19" s="44" customFormat="1" ht="15">
      <c r="A34" s="112" t="s">
        <v>27</v>
      </c>
      <c r="B34" s="113"/>
      <c r="D34" s="172"/>
      <c r="E34" s="173"/>
      <c r="F34" s="174"/>
      <c r="G34" s="174"/>
      <c r="H34" s="174"/>
      <c r="I34" s="178"/>
      <c r="J34" s="174"/>
      <c r="K34" s="331"/>
      <c r="L34" s="174"/>
      <c r="M34" s="288"/>
      <c r="N34" s="174"/>
      <c r="O34" s="288"/>
      <c r="P34" s="288"/>
      <c r="Q34" s="178"/>
      <c r="R34" s="331"/>
      <c r="S34" s="126"/>
    </row>
    <row r="35" spans="1:19" ht="12.75">
      <c r="A35" s="4" t="s">
        <v>26</v>
      </c>
      <c r="F35" s="6"/>
      <c r="H35" s="6"/>
      <c r="I35" s="70"/>
      <c r="J35" s="6"/>
      <c r="K35" s="330"/>
      <c r="L35" s="6"/>
      <c r="M35" s="287"/>
      <c r="N35" s="6"/>
      <c r="O35" s="287"/>
      <c r="P35" s="287"/>
      <c r="Q35" s="70"/>
      <c r="R35" s="330"/>
      <c r="S35" s="10"/>
    </row>
    <row r="36" spans="2:19" ht="12.75">
      <c r="B36" s="2" t="s">
        <v>44</v>
      </c>
      <c r="D36" s="152" t="s">
        <v>74</v>
      </c>
      <c r="E36" s="153"/>
      <c r="F36" s="70"/>
      <c r="G36" s="318">
        <v>4174</v>
      </c>
      <c r="H36" s="70"/>
      <c r="I36" s="318">
        <v>1028.6</v>
      </c>
      <c r="J36" s="70"/>
      <c r="K36" s="408">
        <v>958.605</v>
      </c>
      <c r="L36" s="70"/>
      <c r="M36" s="318">
        <v>913.3462653400002</v>
      </c>
      <c r="N36" s="70"/>
      <c r="O36" s="318">
        <v>965</v>
      </c>
      <c r="P36" s="318">
        <v>3865.55126534</v>
      </c>
      <c r="Q36" s="318">
        <v>954.4</v>
      </c>
      <c r="R36" s="408">
        <v>865.6</v>
      </c>
      <c r="S36" s="10">
        <v>-0.0970211922533264</v>
      </c>
    </row>
    <row r="37" spans="2:19" ht="12.75">
      <c r="B37" s="2" t="s">
        <v>36</v>
      </c>
      <c r="D37" s="152" t="s">
        <v>75</v>
      </c>
      <c r="E37" s="153"/>
      <c r="F37" s="70"/>
      <c r="G37" s="318">
        <v>854</v>
      </c>
      <c r="H37" s="70"/>
      <c r="I37" s="318">
        <v>207.2</v>
      </c>
      <c r="J37" s="70"/>
      <c r="K37" s="408">
        <v>213.08</v>
      </c>
      <c r="L37" s="70"/>
      <c r="M37" s="318">
        <v>207.70977000000005</v>
      </c>
      <c r="N37" s="70"/>
      <c r="O37" s="318">
        <v>211</v>
      </c>
      <c r="P37" s="318">
        <v>838.98977</v>
      </c>
      <c r="Q37" s="318">
        <v>204.9</v>
      </c>
      <c r="R37" s="408">
        <v>199.2</v>
      </c>
      <c r="S37" s="10">
        <v>-0.06513985357612173</v>
      </c>
    </row>
    <row r="38" spans="2:19" ht="12.75">
      <c r="B38" s="2" t="s">
        <v>37</v>
      </c>
      <c r="C38" s="4"/>
      <c r="D38" s="152" t="s">
        <v>76</v>
      </c>
      <c r="E38" s="153"/>
      <c r="F38" s="70"/>
      <c r="G38" s="318">
        <v>467</v>
      </c>
      <c r="H38" s="70"/>
      <c r="I38" s="318">
        <v>114.9</v>
      </c>
      <c r="J38" s="70"/>
      <c r="K38" s="408">
        <v>109.863</v>
      </c>
      <c r="L38" s="70"/>
      <c r="M38" s="318">
        <v>107.934447</v>
      </c>
      <c r="N38" s="70"/>
      <c r="O38" s="318">
        <v>109.5</v>
      </c>
      <c r="P38" s="318">
        <v>442.197447</v>
      </c>
      <c r="Q38" s="318">
        <v>109</v>
      </c>
      <c r="R38" s="408">
        <v>100.7</v>
      </c>
      <c r="S38" s="10">
        <v>-0.08340387573614405</v>
      </c>
    </row>
    <row r="39" spans="2:19" s="4" customFormat="1" ht="12.75">
      <c r="B39" s="4" t="s">
        <v>45</v>
      </c>
      <c r="D39" s="156" t="s">
        <v>77</v>
      </c>
      <c r="E39" s="157"/>
      <c r="F39" s="158"/>
      <c r="G39" s="319">
        <v>5495</v>
      </c>
      <c r="H39" s="158"/>
      <c r="I39" s="319">
        <v>1350.7</v>
      </c>
      <c r="J39" s="158"/>
      <c r="K39" s="409">
        <v>1281.5</v>
      </c>
      <c r="L39" s="158"/>
      <c r="M39" s="319">
        <v>1229</v>
      </c>
      <c r="N39" s="158"/>
      <c r="O39" s="319">
        <v>1285.5</v>
      </c>
      <c r="P39" s="319">
        <v>5146.7</v>
      </c>
      <c r="Q39" s="319">
        <v>1268.3</v>
      </c>
      <c r="R39" s="409">
        <v>1165.5</v>
      </c>
      <c r="S39" s="69">
        <v>-0.09051892313694887</v>
      </c>
    </row>
    <row r="40" spans="2:19" ht="12.75">
      <c r="B40" s="2" t="s">
        <v>38</v>
      </c>
      <c r="C40" s="4"/>
      <c r="D40" s="152" t="s">
        <v>78</v>
      </c>
      <c r="E40" s="153"/>
      <c r="F40" s="70"/>
      <c r="G40" s="318">
        <v>3376</v>
      </c>
      <c r="H40" s="70"/>
      <c r="I40" s="318">
        <v>715.2</v>
      </c>
      <c r="J40" s="70"/>
      <c r="K40" s="408">
        <v>559.22</v>
      </c>
      <c r="L40" s="70"/>
      <c r="M40" s="318">
        <v>507.05</v>
      </c>
      <c r="N40" s="70"/>
      <c r="O40" s="318">
        <v>505.1</v>
      </c>
      <c r="P40" s="318">
        <v>2286.61</v>
      </c>
      <c r="Q40" s="318">
        <v>463.1</v>
      </c>
      <c r="R40" s="408">
        <v>366.3</v>
      </c>
      <c r="S40" s="10">
        <v>-0.344980508565502</v>
      </c>
    </row>
    <row r="41" spans="1:19" s="4" customFormat="1" ht="12.75">
      <c r="A41" s="9"/>
      <c r="B41" s="4" t="s">
        <v>41</v>
      </c>
      <c r="D41" s="156">
        <v>5.1</v>
      </c>
      <c r="E41" s="157"/>
      <c r="F41" s="158"/>
      <c r="G41" s="319">
        <v>8871</v>
      </c>
      <c r="H41" s="158"/>
      <c r="I41" s="319">
        <v>2065.9</v>
      </c>
      <c r="J41" s="158"/>
      <c r="K41" s="409">
        <v>1840.72</v>
      </c>
      <c r="L41" s="158"/>
      <c r="M41" s="319">
        <v>1736.05</v>
      </c>
      <c r="N41" s="158"/>
      <c r="O41" s="319">
        <v>1790.6</v>
      </c>
      <c r="P41" s="319">
        <v>7433.31</v>
      </c>
      <c r="Q41" s="319">
        <v>1731.4</v>
      </c>
      <c r="R41" s="409">
        <v>1531.8</v>
      </c>
      <c r="S41" s="69">
        <v>-0.16782563344778134</v>
      </c>
    </row>
    <row r="42" spans="1:19" s="44" customFormat="1" ht="15">
      <c r="A42" s="112" t="s">
        <v>42</v>
      </c>
      <c r="B42" s="113"/>
      <c r="D42" s="172"/>
      <c r="E42" s="173"/>
      <c r="F42" s="180"/>
      <c r="G42" s="174"/>
      <c r="H42" s="180"/>
      <c r="I42" s="178"/>
      <c r="J42" s="180"/>
      <c r="K42" s="331"/>
      <c r="L42" s="180"/>
      <c r="M42" s="288"/>
      <c r="N42" s="180"/>
      <c r="O42" s="288"/>
      <c r="P42" s="288"/>
      <c r="Q42" s="178"/>
      <c r="R42" s="331"/>
      <c r="S42" s="126"/>
    </row>
    <row r="43" spans="1:19" ht="12.75">
      <c r="A43" s="4" t="s">
        <v>181</v>
      </c>
      <c r="F43" s="70"/>
      <c r="H43" s="70"/>
      <c r="I43" s="70"/>
      <c r="J43" s="70"/>
      <c r="K43" s="330"/>
      <c r="L43" s="70"/>
      <c r="M43" s="287"/>
      <c r="N43" s="70"/>
      <c r="O43" s="287"/>
      <c r="P43" s="287"/>
      <c r="Q43" s="70"/>
      <c r="R43" s="330"/>
      <c r="S43" s="10"/>
    </row>
    <row r="44" spans="2:19" ht="12.75">
      <c r="B44" s="2" t="s">
        <v>44</v>
      </c>
      <c r="D44" s="152">
        <v>6.1</v>
      </c>
      <c r="E44" s="153"/>
      <c r="F44" s="70"/>
      <c r="G44" s="320">
        <v>0.04</v>
      </c>
      <c r="H44" s="70"/>
      <c r="I44" s="320">
        <v>0.04</v>
      </c>
      <c r="J44" s="70"/>
      <c r="K44" s="410">
        <v>0.0403</v>
      </c>
      <c r="L44" s="70"/>
      <c r="M44" s="320">
        <v>0.0395</v>
      </c>
      <c r="N44" s="70"/>
      <c r="O44" s="320">
        <v>0.0395</v>
      </c>
      <c r="P44" s="320">
        <v>0.04</v>
      </c>
      <c r="Q44" s="320">
        <v>0.041</v>
      </c>
      <c r="R44" s="410">
        <v>0.04</v>
      </c>
      <c r="S44" s="10">
        <v>0</v>
      </c>
    </row>
    <row r="45" spans="2:19" ht="12.75">
      <c r="B45" s="2" t="s">
        <v>36</v>
      </c>
      <c r="D45" s="152">
        <v>6.2</v>
      </c>
      <c r="E45" s="153"/>
      <c r="F45" s="70"/>
      <c r="G45" s="320">
        <v>0.187</v>
      </c>
      <c r="H45" s="70"/>
      <c r="I45" s="320">
        <v>0.19</v>
      </c>
      <c r="J45" s="70"/>
      <c r="K45" s="410">
        <v>0.1875</v>
      </c>
      <c r="L45" s="70"/>
      <c r="M45" s="320">
        <v>0.1869</v>
      </c>
      <c r="N45" s="70"/>
      <c r="O45" s="320">
        <v>0.188</v>
      </c>
      <c r="P45" s="320">
        <v>0.189</v>
      </c>
      <c r="Q45" s="320">
        <v>0.187</v>
      </c>
      <c r="R45" s="410">
        <v>0.166</v>
      </c>
      <c r="S45" s="10">
        <v>-0.11466666666666658</v>
      </c>
    </row>
    <row r="46" spans="2:19" ht="12.75">
      <c r="B46" s="2" t="s">
        <v>37</v>
      </c>
      <c r="C46" s="4"/>
      <c r="D46" s="152">
        <v>6.3</v>
      </c>
      <c r="E46" s="153"/>
      <c r="F46" s="70"/>
      <c r="G46" s="320">
        <v>0.185</v>
      </c>
      <c r="H46" s="70"/>
      <c r="I46" s="320">
        <v>0.182</v>
      </c>
      <c r="J46" s="70"/>
      <c r="K46" s="410">
        <v>0.1806</v>
      </c>
      <c r="L46" s="70"/>
      <c r="M46" s="320">
        <v>0.1791</v>
      </c>
      <c r="N46" s="70"/>
      <c r="O46" s="320">
        <v>0.1791</v>
      </c>
      <c r="P46" s="320">
        <v>0.181</v>
      </c>
      <c r="Q46" s="320">
        <v>0.178</v>
      </c>
      <c r="R46" s="410">
        <v>0.178</v>
      </c>
      <c r="S46" s="10">
        <v>-0.01439645625692143</v>
      </c>
    </row>
    <row r="47" spans="1:19" s="4" customFormat="1" ht="12.75">
      <c r="A47" s="9"/>
      <c r="B47" s="4" t="s">
        <v>182</v>
      </c>
      <c r="D47" s="154">
        <v>6.4</v>
      </c>
      <c r="E47" s="155"/>
      <c r="F47" s="158"/>
      <c r="G47" s="320">
        <v>0.075</v>
      </c>
      <c r="H47" s="158"/>
      <c r="I47" s="320">
        <v>0.075</v>
      </c>
      <c r="J47" s="158"/>
      <c r="K47" s="410">
        <v>0.0771</v>
      </c>
      <c r="L47" s="158"/>
      <c r="M47" s="320">
        <v>0.0773</v>
      </c>
      <c r="N47" s="158"/>
      <c r="O47" s="320">
        <v>0.0773</v>
      </c>
      <c r="P47" s="320">
        <v>0.077</v>
      </c>
      <c r="Q47" s="320">
        <v>0.076</v>
      </c>
      <c r="R47" s="410">
        <v>0.074</v>
      </c>
      <c r="S47" s="10">
        <v>-0.04020752269779515</v>
      </c>
    </row>
    <row r="48" spans="2:19" ht="12.75">
      <c r="B48" s="2" t="s">
        <v>38</v>
      </c>
      <c r="C48" s="4"/>
      <c r="D48" s="41">
        <v>6.5</v>
      </c>
      <c r="E48" s="159"/>
      <c r="F48" s="70"/>
      <c r="G48" s="320">
        <v>0.016</v>
      </c>
      <c r="H48" s="70"/>
      <c r="I48" s="320">
        <v>0.016</v>
      </c>
      <c r="J48" s="70"/>
      <c r="K48" s="410">
        <v>0.017</v>
      </c>
      <c r="L48" s="70"/>
      <c r="M48" s="320">
        <v>0.01710780650302489</v>
      </c>
      <c r="N48" s="70"/>
      <c r="O48" s="320">
        <v>0.016</v>
      </c>
      <c r="P48" s="320">
        <v>0.017</v>
      </c>
      <c r="Q48" s="320">
        <v>0.017</v>
      </c>
      <c r="R48" s="410">
        <v>0.017</v>
      </c>
      <c r="S48" s="10">
        <v>0</v>
      </c>
    </row>
    <row r="49" spans="6:19" ht="12.75">
      <c r="F49" s="70"/>
      <c r="H49" s="70"/>
      <c r="I49" s="70"/>
      <c r="J49" s="70"/>
      <c r="K49" s="330"/>
      <c r="L49" s="70"/>
      <c r="M49" s="287"/>
      <c r="N49" s="70"/>
      <c r="O49" s="287"/>
      <c r="P49" s="287"/>
      <c r="Q49" s="70"/>
      <c r="R49" s="330"/>
      <c r="S49" s="10"/>
    </row>
    <row r="50" spans="1:19" s="44" customFormat="1" ht="15">
      <c r="A50" s="112" t="s">
        <v>15</v>
      </c>
      <c r="B50" s="113"/>
      <c r="D50" s="172"/>
      <c r="E50" s="173"/>
      <c r="F50" s="180"/>
      <c r="G50" s="174"/>
      <c r="H50" s="180"/>
      <c r="I50" s="178"/>
      <c r="J50" s="180"/>
      <c r="K50" s="331"/>
      <c r="L50" s="180"/>
      <c r="M50" s="288"/>
      <c r="N50" s="180"/>
      <c r="O50" s="288"/>
      <c r="P50" s="288"/>
      <c r="Q50" s="178"/>
      <c r="R50" s="331"/>
      <c r="S50" s="126"/>
    </row>
    <row r="51" spans="1:19" ht="12.75">
      <c r="A51" s="4" t="s">
        <v>183</v>
      </c>
      <c r="F51" s="70"/>
      <c r="H51" s="70"/>
      <c r="I51" s="70"/>
      <c r="J51" s="70"/>
      <c r="K51" s="330"/>
      <c r="L51" s="70"/>
      <c r="M51" s="287"/>
      <c r="N51" s="70"/>
      <c r="O51" s="287"/>
      <c r="P51" s="287"/>
      <c r="Q51" s="70"/>
      <c r="R51" s="330"/>
      <c r="S51" s="10"/>
    </row>
    <row r="52" spans="2:19" ht="12.75">
      <c r="B52" s="2" t="s">
        <v>0</v>
      </c>
      <c r="D52" s="152">
        <v>1.1</v>
      </c>
      <c r="E52" s="153"/>
      <c r="F52" s="70"/>
      <c r="G52" s="321">
        <v>2455.5</v>
      </c>
      <c r="H52" s="71"/>
      <c r="I52" s="321">
        <v>2431.173</v>
      </c>
      <c r="J52" s="71"/>
      <c r="K52" s="317">
        <v>2412.147</v>
      </c>
      <c r="L52" s="71"/>
      <c r="M52" s="321">
        <v>2388.858</v>
      </c>
      <c r="N52" s="71"/>
      <c r="O52" s="321">
        <v>2374.5</v>
      </c>
      <c r="P52" s="321">
        <v>2374.5</v>
      </c>
      <c r="Q52" s="321">
        <v>2350.024</v>
      </c>
      <c r="R52" s="317">
        <v>2318.95</v>
      </c>
      <c r="S52" s="10">
        <v>-0.038636534174741444</v>
      </c>
    </row>
    <row r="53" spans="2:19" ht="12.75">
      <c r="B53" s="2" t="s">
        <v>20</v>
      </c>
      <c r="D53" s="152">
        <v>1.2</v>
      </c>
      <c r="E53" s="153"/>
      <c r="F53" s="70"/>
      <c r="G53" s="321">
        <v>443.6</v>
      </c>
      <c r="H53" s="71"/>
      <c r="I53" s="321">
        <v>437.129</v>
      </c>
      <c r="J53" s="71"/>
      <c r="K53" s="317">
        <v>432.848</v>
      </c>
      <c r="L53" s="71"/>
      <c r="M53" s="321">
        <v>427.03</v>
      </c>
      <c r="N53" s="71"/>
      <c r="O53" s="321">
        <v>420.1</v>
      </c>
      <c r="P53" s="321">
        <v>420.1</v>
      </c>
      <c r="Q53" s="321">
        <v>412.862</v>
      </c>
      <c r="R53" s="317">
        <v>406.16</v>
      </c>
      <c r="S53" s="10">
        <v>-0.0616567478653014</v>
      </c>
    </row>
    <row r="54" spans="2:19" s="44" customFormat="1" ht="12.75">
      <c r="B54" s="44" t="s">
        <v>21</v>
      </c>
      <c r="C54" s="127"/>
      <c r="D54" s="306">
        <v>1.3</v>
      </c>
      <c r="E54" s="307"/>
      <c r="F54" s="178"/>
      <c r="G54" s="322">
        <v>7.6</v>
      </c>
      <c r="H54" s="201"/>
      <c r="I54" s="322">
        <v>7.548</v>
      </c>
      <c r="J54" s="201"/>
      <c r="K54" s="411">
        <v>7.431</v>
      </c>
      <c r="L54" s="201"/>
      <c r="M54" s="322">
        <v>7.381</v>
      </c>
      <c r="N54" s="201"/>
      <c r="O54" s="322">
        <v>7.3</v>
      </c>
      <c r="P54" s="322">
        <v>7.3</v>
      </c>
      <c r="Q54" s="322">
        <v>7.34</v>
      </c>
      <c r="R54" s="411">
        <v>7.31</v>
      </c>
      <c r="S54" s="120">
        <v>-0.01628313820481775</v>
      </c>
    </row>
    <row r="55" spans="1:19" s="4" customFormat="1" ht="12.75">
      <c r="A55" s="9"/>
      <c r="B55" s="4" t="s">
        <v>1</v>
      </c>
      <c r="D55" s="156">
        <v>1.4</v>
      </c>
      <c r="E55" s="157"/>
      <c r="F55" s="158"/>
      <c r="G55" s="323">
        <v>2906.7</v>
      </c>
      <c r="H55" s="72"/>
      <c r="I55" s="323">
        <v>2875.85</v>
      </c>
      <c r="J55" s="72"/>
      <c r="K55" s="413">
        <v>2852.426</v>
      </c>
      <c r="L55" s="72"/>
      <c r="M55" s="323">
        <v>2823.269</v>
      </c>
      <c r="N55" s="72"/>
      <c r="O55" s="323">
        <v>2801.9</v>
      </c>
      <c r="P55" s="323">
        <v>2801.9</v>
      </c>
      <c r="Q55" s="323">
        <v>2770.226</v>
      </c>
      <c r="R55" s="413">
        <v>2732.42</v>
      </c>
      <c r="S55" s="69">
        <v>-0.042071555931687765</v>
      </c>
    </row>
    <row r="56" spans="1:19" s="44" customFormat="1" ht="15">
      <c r="A56" s="112" t="s">
        <v>15</v>
      </c>
      <c r="B56" s="113"/>
      <c r="D56" s="172"/>
      <c r="E56" s="173"/>
      <c r="F56" s="180"/>
      <c r="G56" s="174"/>
      <c r="H56" s="180"/>
      <c r="I56" s="178"/>
      <c r="J56" s="180"/>
      <c r="K56" s="331"/>
      <c r="L56" s="180"/>
      <c r="M56" s="288"/>
      <c r="N56" s="180"/>
      <c r="O56" s="288"/>
      <c r="P56" s="288"/>
      <c r="Q56" s="178"/>
      <c r="R56" s="331"/>
      <c r="S56" s="120"/>
    </row>
    <row r="57" spans="1:19" s="4" customFormat="1" ht="12.75">
      <c r="A57" s="4" t="s">
        <v>22</v>
      </c>
      <c r="D57" s="42">
        <v>2</v>
      </c>
      <c r="E57" s="149"/>
      <c r="F57" s="158"/>
      <c r="G57" s="323">
        <v>3570.7</v>
      </c>
      <c r="H57" s="158"/>
      <c r="I57" s="323">
        <v>3531.8709999999996</v>
      </c>
      <c r="J57" s="158"/>
      <c r="K57" s="413">
        <v>3500.7729999999997</v>
      </c>
      <c r="L57" s="158"/>
      <c r="M57" s="323">
        <v>3464.348</v>
      </c>
      <c r="N57" s="158"/>
      <c r="O57" s="323">
        <v>3433.7</v>
      </c>
      <c r="P57" s="323">
        <v>3433.7</v>
      </c>
      <c r="Q57" s="323">
        <v>3395.948</v>
      </c>
      <c r="R57" s="413">
        <v>3350.57</v>
      </c>
      <c r="S57" s="69">
        <v>-0.04290566683415331</v>
      </c>
    </row>
    <row r="58" spans="1:19" s="44" customFormat="1" ht="15">
      <c r="A58" s="112" t="s">
        <v>15</v>
      </c>
      <c r="B58" s="113"/>
      <c r="D58" s="172"/>
      <c r="E58" s="173"/>
      <c r="F58" s="180"/>
      <c r="G58" s="174"/>
      <c r="H58" s="180"/>
      <c r="I58" s="178"/>
      <c r="J58" s="180"/>
      <c r="K58" s="331"/>
      <c r="L58" s="180"/>
      <c r="M58" s="288"/>
      <c r="N58" s="180"/>
      <c r="O58" s="288"/>
      <c r="P58" s="288"/>
      <c r="Q58" s="178"/>
      <c r="R58" s="331"/>
      <c r="S58" s="126"/>
    </row>
    <row r="59" spans="1:19" ht="12.75">
      <c r="A59" s="4" t="s">
        <v>23</v>
      </c>
      <c r="F59" s="70"/>
      <c r="H59" s="70"/>
      <c r="I59" s="70"/>
      <c r="J59" s="70"/>
      <c r="K59" s="330"/>
      <c r="L59" s="70"/>
      <c r="M59" s="287"/>
      <c r="N59" s="70"/>
      <c r="O59" s="287"/>
      <c r="P59" s="287"/>
      <c r="Q59" s="70"/>
      <c r="R59" s="330"/>
      <c r="S59" s="10"/>
    </row>
    <row r="60" spans="2:19" ht="12.75">
      <c r="B60" s="2" t="s">
        <v>24</v>
      </c>
      <c r="D60" s="39"/>
      <c r="E60" s="150"/>
      <c r="F60" s="70"/>
      <c r="G60" s="321">
        <v>298.4</v>
      </c>
      <c r="H60" s="70"/>
      <c r="I60" s="321">
        <v>349</v>
      </c>
      <c r="J60" s="70"/>
      <c r="K60" s="198">
        <v>396.46</v>
      </c>
      <c r="L60" s="70"/>
      <c r="M60" s="282">
        <v>424.05</v>
      </c>
      <c r="N60" s="70"/>
      <c r="O60" s="282">
        <v>468.5</v>
      </c>
      <c r="P60" s="360">
        <v>468.5</v>
      </c>
      <c r="Q60" s="71">
        <v>501.9</v>
      </c>
      <c r="R60" s="198">
        <v>519.86</v>
      </c>
      <c r="S60" s="10">
        <v>0.31125460323866205</v>
      </c>
    </row>
    <row r="61" spans="2:19" s="44" customFormat="1" ht="12.75">
      <c r="B61" s="44" t="s">
        <v>108</v>
      </c>
      <c r="D61" s="181" t="s">
        <v>56</v>
      </c>
      <c r="E61" s="182"/>
      <c r="F61" s="178"/>
      <c r="G61" s="322">
        <v>85.2</v>
      </c>
      <c r="H61" s="178"/>
      <c r="I61" s="322">
        <v>94.9</v>
      </c>
      <c r="J61" s="178"/>
      <c r="K61" s="411">
        <v>98.61</v>
      </c>
      <c r="L61" s="178"/>
      <c r="M61" s="322">
        <v>101.66</v>
      </c>
      <c r="N61" s="178"/>
      <c r="O61" s="322">
        <v>105.8</v>
      </c>
      <c r="P61" s="322">
        <v>105.8</v>
      </c>
      <c r="Q61" s="322">
        <v>114.1</v>
      </c>
      <c r="R61" s="411">
        <v>117.7</v>
      </c>
      <c r="S61" s="120">
        <v>0.19359091370043613</v>
      </c>
    </row>
    <row r="62" spans="1:19" s="4" customFormat="1" ht="12.75">
      <c r="A62" s="9"/>
      <c r="B62" s="4" t="s">
        <v>1</v>
      </c>
      <c r="D62" s="42" t="s">
        <v>55</v>
      </c>
      <c r="E62" s="149"/>
      <c r="F62" s="158"/>
      <c r="G62" s="323">
        <v>383.6</v>
      </c>
      <c r="H62" s="158"/>
      <c r="I62" s="323">
        <v>443.9</v>
      </c>
      <c r="J62" s="158"/>
      <c r="K62" s="413">
        <v>495.07</v>
      </c>
      <c r="L62" s="158"/>
      <c r="M62" s="323">
        <v>525.81</v>
      </c>
      <c r="N62" s="158"/>
      <c r="O62" s="323">
        <v>574.3</v>
      </c>
      <c r="P62" s="323">
        <v>574.3</v>
      </c>
      <c r="Q62" s="323">
        <v>616</v>
      </c>
      <c r="R62" s="413">
        <v>637.56</v>
      </c>
      <c r="S62" s="69">
        <v>0.2878178843395882</v>
      </c>
    </row>
    <row r="63" spans="1:19" s="44" customFormat="1" ht="15">
      <c r="A63" s="112" t="s">
        <v>15</v>
      </c>
      <c r="B63" s="113"/>
      <c r="D63" s="172"/>
      <c r="E63" s="173"/>
      <c r="F63" s="180"/>
      <c r="G63" s="174"/>
      <c r="H63" s="180"/>
      <c r="I63" s="178"/>
      <c r="J63" s="180"/>
      <c r="K63" s="331"/>
      <c r="L63" s="180"/>
      <c r="M63" s="288"/>
      <c r="N63" s="180"/>
      <c r="O63" s="288"/>
      <c r="P63" s="288"/>
      <c r="Q63" s="178"/>
      <c r="R63" s="331"/>
      <c r="S63" s="126"/>
    </row>
    <row r="64" spans="1:19" ht="12.75">
      <c r="A64" s="4" t="s">
        <v>184</v>
      </c>
      <c r="F64" s="70"/>
      <c r="H64" s="70"/>
      <c r="I64" s="70"/>
      <c r="J64" s="70"/>
      <c r="K64" s="330"/>
      <c r="L64" s="70"/>
      <c r="M64" s="287"/>
      <c r="N64" s="70"/>
      <c r="O64" s="287"/>
      <c r="P64" s="287"/>
      <c r="Q64" s="70"/>
      <c r="R64" s="317"/>
      <c r="S64" s="10"/>
    </row>
    <row r="65" spans="2:19" ht="12.75">
      <c r="B65" s="2" t="s">
        <v>25</v>
      </c>
      <c r="D65" s="39">
        <v>7.3</v>
      </c>
      <c r="E65" s="150"/>
      <c r="F65" s="70"/>
      <c r="G65" s="321">
        <v>1187</v>
      </c>
      <c r="H65" s="70"/>
      <c r="I65" s="321">
        <v>1240.7</v>
      </c>
      <c r="J65" s="70"/>
      <c r="K65" s="317">
        <v>1290.25</v>
      </c>
      <c r="L65" s="70"/>
      <c r="M65" s="321">
        <v>1384.843</v>
      </c>
      <c r="N65" s="70"/>
      <c r="O65" s="321">
        <v>1424.2</v>
      </c>
      <c r="P65" s="321">
        <v>1424.2</v>
      </c>
      <c r="Q65" s="321">
        <v>1458.1</v>
      </c>
      <c r="R65" s="317">
        <v>1472.4</v>
      </c>
      <c r="S65" s="10">
        <v>0.14117419104824647</v>
      </c>
    </row>
    <row r="66" spans="1:19" ht="25.5" customHeight="1">
      <c r="A66" s="31" t="s">
        <v>15</v>
      </c>
      <c r="F66" s="70"/>
      <c r="H66" s="70"/>
      <c r="I66" s="70"/>
      <c r="J66" s="70"/>
      <c r="K66" s="330"/>
      <c r="L66" s="70"/>
      <c r="M66" s="287"/>
      <c r="N66" s="70"/>
      <c r="O66" s="287"/>
      <c r="P66" s="287"/>
      <c r="Q66" s="70"/>
      <c r="R66" s="330"/>
      <c r="S66" s="10"/>
    </row>
    <row r="67" spans="1:19" s="44" customFormat="1" ht="12.75">
      <c r="A67" s="127" t="s">
        <v>185</v>
      </c>
      <c r="D67" s="181"/>
      <c r="E67" s="182"/>
      <c r="F67" s="267"/>
      <c r="G67" s="324"/>
      <c r="H67" s="267"/>
      <c r="I67" s="267"/>
      <c r="J67" s="267"/>
      <c r="K67" s="414"/>
      <c r="L67" s="267"/>
      <c r="M67" s="291"/>
      <c r="N67" s="267"/>
      <c r="O67" s="292"/>
      <c r="P67" s="292"/>
      <c r="Q67" s="399"/>
      <c r="R67" s="412"/>
      <c r="S67" s="268"/>
    </row>
    <row r="68" spans="2:19" ht="12.75">
      <c r="B68" s="2" t="s">
        <v>46</v>
      </c>
      <c r="D68" s="39">
        <v>2</v>
      </c>
      <c r="E68" s="150"/>
      <c r="F68" s="70"/>
      <c r="G68" s="321">
        <v>247.129</v>
      </c>
      <c r="H68" s="70"/>
      <c r="I68" s="321">
        <v>239.014</v>
      </c>
      <c r="J68" s="70"/>
      <c r="K68" s="317">
        <v>215.5</v>
      </c>
      <c r="L68" s="360"/>
      <c r="M68" s="321">
        <v>199.209</v>
      </c>
      <c r="N68" s="360"/>
      <c r="O68" s="321">
        <v>187.921</v>
      </c>
      <c r="P68" s="321">
        <v>187.921</v>
      </c>
      <c r="Q68" s="321">
        <v>193.44299999999998</v>
      </c>
      <c r="R68" s="317">
        <v>174.9</v>
      </c>
      <c r="S68" s="10">
        <v>-0.188399071925754</v>
      </c>
    </row>
    <row r="69" spans="4:19" ht="12.75">
      <c r="D69" s="39"/>
      <c r="E69" s="150"/>
      <c r="F69" s="10"/>
      <c r="G69" s="65"/>
      <c r="H69" s="10"/>
      <c r="I69" s="10"/>
      <c r="J69" s="10"/>
      <c r="K69" s="67"/>
      <c r="L69" s="10"/>
      <c r="M69" s="67"/>
      <c r="N69" s="10"/>
      <c r="O69" s="67"/>
      <c r="P69" s="67"/>
      <c r="Q69" s="67"/>
      <c r="R69" s="67"/>
      <c r="S69" s="10"/>
    </row>
    <row r="70" spans="1:19" s="90" customFormat="1" ht="20.25" customHeight="1">
      <c r="A70" s="160"/>
      <c r="B70" s="161"/>
      <c r="C70" s="162"/>
      <c r="D70" s="163"/>
      <c r="E70" s="164"/>
      <c r="F70" s="94"/>
      <c r="G70" s="165"/>
      <c r="H70" s="94"/>
      <c r="I70" s="94"/>
      <c r="J70" s="94"/>
      <c r="K70" s="94"/>
      <c r="L70" s="94"/>
      <c r="M70" s="94"/>
      <c r="N70" s="94"/>
      <c r="O70" s="94"/>
      <c r="P70" s="94"/>
      <c r="Q70" s="94"/>
      <c r="R70" s="94"/>
      <c r="S70" s="166"/>
    </row>
    <row r="71" spans="1:19" s="90" customFormat="1" ht="16.5" customHeight="1">
      <c r="A71" s="160"/>
      <c r="B71" s="433"/>
      <c r="C71" s="434"/>
      <c r="D71" s="434"/>
      <c r="E71" s="434"/>
      <c r="F71" s="111"/>
      <c r="H71" s="111"/>
      <c r="J71" s="111"/>
      <c r="L71" s="111"/>
      <c r="N71" s="111"/>
      <c r="S71" s="167"/>
    </row>
    <row r="72" spans="2:19" s="34" customFormat="1" ht="18.75" customHeight="1">
      <c r="B72" s="434"/>
      <c r="C72" s="434"/>
      <c r="D72" s="434"/>
      <c r="E72" s="434"/>
      <c r="F72" s="36"/>
      <c r="G72" s="90"/>
      <c r="H72" s="36"/>
      <c r="J72" s="36"/>
      <c r="L72" s="36"/>
      <c r="N72" s="36"/>
      <c r="R72" s="90"/>
      <c r="S72" s="59"/>
    </row>
    <row r="73" ht="12" customHeight="1"/>
  </sheetData>
  <mergeCells count="2">
    <mergeCell ref="B71:E72"/>
    <mergeCell ref="B4:G5"/>
  </mergeCells>
  <printOptions horizontalCentered="1" verticalCentered="1"/>
  <pageMargins left="0.8661417322834646" right="0.5118110236220472" top="0.1968503937007874" bottom="0.15748031496062992" header="0.1968503937007874" footer="0.2755905511811024"/>
  <pageSetup cellComments="asDisplayed" fitToHeight="4" horizontalDpi="600" verticalDpi="600" orientation="landscape" paperSize="9" scale="59" r:id="rId2"/>
  <headerFooter alignWithMargins="0">
    <oddFooter>&amp;L&amp;"Verdana,Standard"&amp;8Telekom Austria Group Fact Sheet 2Q 06 IFRS&amp;C&amp;"Verdana,Standard"&amp;8Page &amp;P of &amp;N&amp;R&amp;"Verdana,Standard"&amp;8Printed: &amp;D</oddFooter>
  </headerFooter>
  <drawing r:id="rId1"/>
</worksheet>
</file>

<file path=xl/worksheets/sheet5.xml><?xml version="1.0" encoding="utf-8"?>
<worksheet xmlns="http://schemas.openxmlformats.org/spreadsheetml/2006/main" xmlns:r="http://schemas.openxmlformats.org/officeDocument/2006/relationships">
  <sheetPr codeName="Tabelle9">
    <tabColor indexed="30"/>
  </sheetPr>
  <dimension ref="A1:DF255"/>
  <sheetViews>
    <sheetView showGridLines="0" view="pageBreakPreview" zoomScale="75" zoomScaleNormal="50" zoomScaleSheetLayoutView="75" workbookViewId="0" topLeftCell="A14">
      <selection activeCell="S36" sqref="S36"/>
    </sheetView>
  </sheetViews>
  <sheetFormatPr defaultColWidth="11.421875" defaultRowHeight="12.75" outlineLevelCol="1"/>
  <cols>
    <col min="1" max="1" width="5.28125" style="2" customWidth="1"/>
    <col min="2" max="2" width="11.57421875" style="2" customWidth="1"/>
    <col min="3" max="3" width="33.7109375" style="2" customWidth="1"/>
    <col min="4" max="4" width="4.28125" style="6" hidden="1" customWidth="1" outlineLevel="1"/>
    <col min="5" max="5" width="2.57421875" style="6" customWidth="1" collapsed="1"/>
    <col min="6" max="6" width="2.140625" style="33" customWidth="1"/>
    <col min="7" max="7" width="14.7109375" style="6" customWidth="1"/>
    <col min="8" max="8" width="2.140625" style="33" customWidth="1"/>
    <col min="9" max="9" width="14.7109375" style="2" customWidth="1" outlineLevel="1" collapsed="1"/>
    <col min="10" max="10" width="2.140625" style="33" customWidth="1" outlineLevel="1"/>
    <col min="11" max="11" width="14.7109375" style="2" customWidth="1" outlineLevel="1" collapsed="1"/>
    <col min="12" max="12" width="2.140625" style="33" customWidth="1" outlineLevel="1"/>
    <col min="13" max="13" width="14.7109375" style="2" customWidth="1" outlineLevel="1" collapsed="1"/>
    <col min="14" max="14" width="2.140625" style="33" customWidth="1" outlineLevel="1"/>
    <col min="15" max="15" width="14.7109375" style="2" customWidth="1" outlineLevel="1" collapsed="1"/>
    <col min="16" max="18" width="14.7109375" style="2" customWidth="1"/>
    <col min="19" max="19" width="14.7109375" style="2" customWidth="1" collapsed="1"/>
    <col min="20" max="20" width="7.7109375" style="2" customWidth="1" collapsed="1"/>
    <col min="21" max="26" width="9.140625" style="2" customWidth="1" collapsed="1"/>
    <col min="27" max="28" width="9.140625" style="2" customWidth="1" outlineLevel="1"/>
    <col min="29" max="29" width="9.140625" style="2" customWidth="1"/>
    <col min="30" max="33" width="9.140625" style="2" customWidth="1" outlineLevel="1"/>
    <col min="34" max="34" width="9.140625" style="2" customWidth="1"/>
    <col min="35" max="37" width="9.140625" style="2" customWidth="1" outlineLevel="1"/>
    <col min="38" max="38" width="9.140625" style="2" customWidth="1"/>
    <col min="39" max="42" width="9.140625" style="2" customWidth="1" outlineLevel="1"/>
    <col min="43" max="44" width="9.140625" style="2" customWidth="1"/>
    <col min="45" max="45" width="9.140625" style="2" customWidth="1" collapsed="1"/>
    <col min="46" max="48" width="9.140625" style="2" customWidth="1"/>
    <col min="49" max="49" width="9.140625" style="2" customWidth="1" collapsed="1"/>
    <col min="50" max="50" width="9.140625" style="2" customWidth="1"/>
    <col min="51" max="51" width="9.140625" style="2" customWidth="1" collapsed="1"/>
    <col min="52" max="52" width="9.140625" style="2" customWidth="1"/>
    <col min="53" max="64" width="9.140625" style="2" customWidth="1" collapsed="1"/>
    <col min="65" max="65" width="9.140625" style="2" customWidth="1"/>
    <col min="66" max="110" width="9.140625" style="2" customWidth="1" collapsed="1"/>
    <col min="111" max="16384" width="9.140625" style="2" customWidth="1"/>
  </cols>
  <sheetData>
    <row r="1" spans="3:42" ht="15" customHeight="1">
      <c r="C1" s="104"/>
      <c r="D1" s="146"/>
      <c r="E1" s="146"/>
      <c r="F1" s="104"/>
      <c r="G1" s="104"/>
      <c r="H1" s="104"/>
      <c r="I1" s="104"/>
      <c r="J1" s="104"/>
      <c r="K1" s="104"/>
      <c r="L1" s="104"/>
      <c r="M1" s="104"/>
      <c r="N1" s="104"/>
      <c r="O1" s="104"/>
      <c r="P1" s="104"/>
      <c r="Q1" s="104"/>
      <c r="R1" s="104"/>
      <c r="S1" s="104"/>
      <c r="T1" s="168"/>
      <c r="U1" s="168"/>
      <c r="Z1" s="106"/>
      <c r="AA1" s="106"/>
      <c r="AB1" s="106"/>
      <c r="AC1" s="106"/>
      <c r="AD1" s="1"/>
      <c r="AE1" s="1"/>
      <c r="AF1" s="1"/>
      <c r="AG1" s="67"/>
      <c r="AH1" s="67"/>
      <c r="AI1" s="67"/>
      <c r="AJ1" s="67"/>
      <c r="AK1" s="67"/>
      <c r="AL1" s="67"/>
      <c r="AM1" s="67"/>
      <c r="AN1" s="67"/>
      <c r="AO1" s="106"/>
      <c r="AP1" s="1"/>
    </row>
    <row r="2" spans="1:21" s="12" customFormat="1" ht="12.75" customHeight="1">
      <c r="A2" s="32"/>
      <c r="B2" s="32"/>
      <c r="C2" s="32"/>
      <c r="D2" s="32"/>
      <c r="E2" s="32"/>
      <c r="F2" s="32"/>
      <c r="G2" s="32"/>
      <c r="H2" s="32"/>
      <c r="I2" s="32"/>
      <c r="J2" s="32"/>
      <c r="K2" s="32"/>
      <c r="L2" s="32"/>
      <c r="M2" s="32"/>
      <c r="N2" s="32"/>
      <c r="O2" s="32"/>
      <c r="P2" s="32"/>
      <c r="Q2" s="32"/>
      <c r="R2" s="32"/>
      <c r="S2" s="32"/>
      <c r="T2" s="32"/>
      <c r="U2" s="32"/>
    </row>
    <row r="3" spans="3:42" ht="15" customHeight="1">
      <c r="C3" s="104"/>
      <c r="D3" s="146"/>
      <c r="E3" s="146"/>
      <c r="F3" s="104"/>
      <c r="G3" s="104"/>
      <c r="H3" s="104"/>
      <c r="I3" s="104"/>
      <c r="J3" s="104"/>
      <c r="K3" s="104"/>
      <c r="L3" s="104"/>
      <c r="M3" s="104"/>
      <c r="N3" s="104"/>
      <c r="O3" s="104"/>
      <c r="P3" s="104"/>
      <c r="Q3" s="104"/>
      <c r="R3" s="104"/>
      <c r="S3" s="104"/>
      <c r="T3" s="168"/>
      <c r="U3" s="168"/>
      <c r="Z3" s="106"/>
      <c r="AA3" s="106"/>
      <c r="AB3" s="106"/>
      <c r="AC3" s="106"/>
      <c r="AD3" s="1"/>
      <c r="AE3" s="1"/>
      <c r="AF3" s="1"/>
      <c r="AG3" s="67"/>
      <c r="AH3" s="67"/>
      <c r="AI3" s="67"/>
      <c r="AJ3" s="67"/>
      <c r="AK3" s="67"/>
      <c r="AL3" s="67"/>
      <c r="AM3" s="67"/>
      <c r="AN3" s="67"/>
      <c r="AO3" s="106"/>
      <c r="AP3" s="1"/>
    </row>
    <row r="4" spans="2:42" ht="13.5" customHeight="1">
      <c r="B4" s="429" t="s">
        <v>116</v>
      </c>
      <c r="C4" s="430"/>
      <c r="D4" s="430"/>
      <c r="E4" s="430"/>
      <c r="F4" s="430"/>
      <c r="G4" s="430"/>
      <c r="H4" s="430"/>
      <c r="I4" s="430"/>
      <c r="J4" s="104"/>
      <c r="K4" s="104"/>
      <c r="L4" s="104"/>
      <c r="M4" s="104"/>
      <c r="N4" s="104"/>
      <c r="O4" s="104"/>
      <c r="P4" s="104"/>
      <c r="Q4" s="104"/>
      <c r="R4" s="104"/>
      <c r="S4" s="104"/>
      <c r="T4" s="168"/>
      <c r="U4" s="168"/>
      <c r="Z4" s="106"/>
      <c r="AA4" s="106"/>
      <c r="AB4" s="106"/>
      <c r="AC4" s="106"/>
      <c r="AD4" s="1"/>
      <c r="AE4" s="1"/>
      <c r="AF4" s="1"/>
      <c r="AG4" s="67"/>
      <c r="AH4" s="67"/>
      <c r="AI4" s="67"/>
      <c r="AJ4" s="67"/>
      <c r="AK4" s="67"/>
      <c r="AL4" s="67"/>
      <c r="AM4" s="67"/>
      <c r="AN4" s="67"/>
      <c r="AO4" s="106"/>
      <c r="AP4" s="1"/>
    </row>
    <row r="5" spans="1:14" ht="11.25" customHeight="1">
      <c r="A5" s="103"/>
      <c r="B5" s="430"/>
      <c r="C5" s="430"/>
      <c r="D5" s="430"/>
      <c r="E5" s="430"/>
      <c r="F5" s="430"/>
      <c r="G5" s="430"/>
      <c r="H5" s="430"/>
      <c r="I5" s="430"/>
      <c r="J5" s="2"/>
      <c r="L5" s="2"/>
      <c r="N5" s="2"/>
    </row>
    <row r="6" spans="1:14" ht="16.5" customHeight="1">
      <c r="A6" s="103"/>
      <c r="B6" s="104"/>
      <c r="C6" s="103"/>
      <c r="D6" s="67"/>
      <c r="E6" s="67"/>
      <c r="F6" s="2"/>
      <c r="G6" s="67"/>
      <c r="H6" s="2"/>
      <c r="J6" s="2"/>
      <c r="L6" s="2"/>
      <c r="N6" s="2"/>
    </row>
    <row r="7" spans="1:19" s="44" customFormat="1" ht="14.25">
      <c r="A7" s="112" t="s">
        <v>14</v>
      </c>
      <c r="B7" s="113"/>
      <c r="D7" s="124"/>
      <c r="E7" s="124"/>
      <c r="G7" s="130">
        <v>2004</v>
      </c>
      <c r="H7" s="422"/>
      <c r="I7" s="130" t="s">
        <v>197</v>
      </c>
      <c r="J7" s="422"/>
      <c r="K7" s="358" t="s">
        <v>201</v>
      </c>
      <c r="L7" s="422"/>
      <c r="M7" s="380" t="s">
        <v>202</v>
      </c>
      <c r="N7" s="422"/>
      <c r="O7" s="380" t="s">
        <v>203</v>
      </c>
      <c r="P7" s="380" t="s">
        <v>160</v>
      </c>
      <c r="Q7" s="130" t="s">
        <v>136</v>
      </c>
      <c r="R7" s="358" t="s">
        <v>228</v>
      </c>
      <c r="S7" s="423" t="str">
        <f>Wireline!S7</f>
        <v>% change</v>
      </c>
    </row>
    <row r="8" spans="1:19" ht="15">
      <c r="A8" s="31"/>
      <c r="B8" s="7"/>
      <c r="C8" s="1"/>
      <c r="F8" s="269"/>
      <c r="G8" s="269">
        <v>57</v>
      </c>
      <c r="H8" s="269"/>
      <c r="I8" s="269">
        <v>61</v>
      </c>
      <c r="J8" s="269"/>
      <c r="K8" s="374">
        <v>65</v>
      </c>
      <c r="L8" s="269"/>
      <c r="M8" s="361">
        <v>73</v>
      </c>
      <c r="N8" s="269"/>
      <c r="O8" s="361">
        <v>81</v>
      </c>
      <c r="P8" s="361">
        <v>56</v>
      </c>
      <c r="Q8" s="269">
        <v>60</v>
      </c>
      <c r="R8" s="374">
        <v>64</v>
      </c>
      <c r="S8" s="269">
        <v>58</v>
      </c>
    </row>
    <row r="9" spans="6:19" ht="12.75">
      <c r="F9" s="2"/>
      <c r="H9" s="2"/>
      <c r="I9" s="6"/>
      <c r="J9" s="2"/>
      <c r="K9" s="134"/>
      <c r="L9" s="2"/>
      <c r="M9" s="283"/>
      <c r="N9" s="2"/>
      <c r="O9" s="283"/>
      <c r="P9" s="283"/>
      <c r="Q9" s="6"/>
      <c r="R9" s="134"/>
      <c r="S9" s="10"/>
    </row>
    <row r="10" spans="1:19" ht="12.75">
      <c r="A10" s="438" t="s">
        <v>208</v>
      </c>
      <c r="B10" s="439">
        <v>0</v>
      </c>
      <c r="C10" s="439">
        <v>0</v>
      </c>
      <c r="F10" s="2"/>
      <c r="H10" s="2"/>
      <c r="I10" s="6"/>
      <c r="J10" s="2"/>
      <c r="K10" s="134"/>
      <c r="L10" s="2"/>
      <c r="M10" s="283"/>
      <c r="N10" s="2"/>
      <c r="O10" s="283"/>
      <c r="P10" s="283"/>
      <c r="Q10" s="6"/>
      <c r="R10" s="134"/>
      <c r="S10" s="10"/>
    </row>
    <row r="11" spans="2:19" ht="12.75">
      <c r="B11" s="2" t="s">
        <v>12</v>
      </c>
      <c r="D11" s="184">
        <v>4.1</v>
      </c>
      <c r="E11" s="184"/>
      <c r="F11" s="2"/>
      <c r="G11" s="71">
        <v>1674.7</v>
      </c>
      <c r="H11" s="2"/>
      <c r="I11" s="71">
        <v>423.2</v>
      </c>
      <c r="J11" s="2"/>
      <c r="K11" s="198">
        <v>410.3</v>
      </c>
      <c r="L11" s="2"/>
      <c r="M11" s="71">
        <v>441.6</v>
      </c>
      <c r="N11" s="2"/>
      <c r="O11" s="71">
        <v>439.8</v>
      </c>
      <c r="P11" s="71">
        <v>1714.9</v>
      </c>
      <c r="Q11" s="71">
        <v>434.2</v>
      </c>
      <c r="R11" s="198">
        <v>421.9</v>
      </c>
      <c r="S11" s="10">
        <v>0.02827199610041431</v>
      </c>
    </row>
    <row r="12" spans="2:19" ht="12.75">
      <c r="B12" s="2" t="s">
        <v>110</v>
      </c>
      <c r="D12" s="184">
        <v>4.13</v>
      </c>
      <c r="E12" s="184"/>
      <c r="F12" s="2"/>
      <c r="G12" s="332" t="s">
        <v>115</v>
      </c>
      <c r="H12" s="2"/>
      <c r="I12" s="332" t="s">
        <v>115</v>
      </c>
      <c r="J12" s="2"/>
      <c r="K12" s="390" t="s">
        <v>115</v>
      </c>
      <c r="L12" s="2"/>
      <c r="M12" s="71">
        <v>127.5</v>
      </c>
      <c r="N12" s="2"/>
      <c r="O12" s="71">
        <v>135.1</v>
      </c>
      <c r="P12" s="71">
        <v>262.6</v>
      </c>
      <c r="Q12" s="71">
        <v>126.9</v>
      </c>
      <c r="R12" s="198">
        <v>144.1</v>
      </c>
      <c r="S12" s="370" t="s">
        <v>115</v>
      </c>
    </row>
    <row r="13" spans="2:19" ht="12.75">
      <c r="B13" s="2" t="s">
        <v>152</v>
      </c>
      <c r="D13" s="184">
        <v>4.2</v>
      </c>
      <c r="E13" s="184"/>
      <c r="F13" s="2"/>
      <c r="G13" s="71">
        <v>375.4</v>
      </c>
      <c r="H13" s="2"/>
      <c r="I13" s="71">
        <v>83.5</v>
      </c>
      <c r="J13" s="2"/>
      <c r="K13" s="198">
        <v>103.3</v>
      </c>
      <c r="L13" s="2"/>
      <c r="M13" s="71">
        <v>131.9</v>
      </c>
      <c r="N13" s="2"/>
      <c r="O13" s="71">
        <v>103.3</v>
      </c>
      <c r="P13" s="71">
        <v>422</v>
      </c>
      <c r="Q13" s="71">
        <v>101.1</v>
      </c>
      <c r="R13" s="198">
        <v>116.9</v>
      </c>
      <c r="S13" s="10">
        <v>0.13165537270087113</v>
      </c>
    </row>
    <row r="14" spans="1:19" ht="12.75">
      <c r="A14" s="1"/>
      <c r="B14" s="1" t="s">
        <v>13</v>
      </c>
      <c r="D14" s="184">
        <v>4.3</v>
      </c>
      <c r="E14" s="184"/>
      <c r="F14" s="2"/>
      <c r="G14" s="71">
        <v>87.8</v>
      </c>
      <c r="H14" s="2"/>
      <c r="I14" s="71">
        <v>21.6</v>
      </c>
      <c r="J14" s="2"/>
      <c r="K14" s="198">
        <v>23.7</v>
      </c>
      <c r="L14" s="2"/>
      <c r="M14" s="71">
        <v>27.9</v>
      </c>
      <c r="N14" s="2"/>
      <c r="O14" s="71">
        <v>27.6</v>
      </c>
      <c r="P14" s="71">
        <v>100.8</v>
      </c>
      <c r="Q14" s="71">
        <v>26.9</v>
      </c>
      <c r="R14" s="198">
        <v>31.3</v>
      </c>
      <c r="S14" s="10">
        <v>0.3206751054852326</v>
      </c>
    </row>
    <row r="15" spans="1:19" ht="12.75">
      <c r="A15" s="1"/>
      <c r="B15" s="1" t="s">
        <v>165</v>
      </c>
      <c r="D15" s="184">
        <v>4.4</v>
      </c>
      <c r="E15" s="184"/>
      <c r="F15" s="2"/>
      <c r="G15" s="71">
        <v>10.9</v>
      </c>
      <c r="H15" s="2"/>
      <c r="I15" s="71">
        <v>2.3</v>
      </c>
      <c r="J15" s="2"/>
      <c r="K15" s="198">
        <v>3.7</v>
      </c>
      <c r="L15" s="2"/>
      <c r="M15" s="71">
        <v>5</v>
      </c>
      <c r="N15" s="2"/>
      <c r="O15" s="71">
        <v>4.6</v>
      </c>
      <c r="P15" s="71">
        <v>15.6</v>
      </c>
      <c r="Q15" s="71">
        <v>5.8</v>
      </c>
      <c r="R15" s="198">
        <v>6.5</v>
      </c>
      <c r="S15" s="10">
        <v>0.756756756756757</v>
      </c>
    </row>
    <row r="16" spans="2:19" s="44" customFormat="1" ht="12.75">
      <c r="B16" s="44" t="s">
        <v>107</v>
      </c>
      <c r="D16" s="378">
        <v>4.5</v>
      </c>
      <c r="E16" s="378"/>
      <c r="G16" s="201">
        <v>-27.40000000000009</v>
      </c>
      <c r="I16" s="201">
        <v>-4.599999999999909</v>
      </c>
      <c r="K16" s="335">
        <v>-6.90000000000019</v>
      </c>
      <c r="M16" s="201">
        <v>-12.899999999999892</v>
      </c>
      <c r="O16" s="201">
        <v>-6.699999999999918</v>
      </c>
      <c r="P16" s="201">
        <v>-31.09999999999991</v>
      </c>
      <c r="Q16" s="201">
        <v>-6.699999999999932</v>
      </c>
      <c r="R16" s="335">
        <v>-9.800000000000068</v>
      </c>
      <c r="S16" s="120">
        <v>0.42028985507243455</v>
      </c>
    </row>
    <row r="17" spans="2:19" s="1" customFormat="1" ht="12.75">
      <c r="B17" s="9" t="s">
        <v>209</v>
      </c>
      <c r="C17" s="9"/>
      <c r="D17" s="6"/>
      <c r="E17" s="6"/>
      <c r="G17" s="72">
        <v>2121.4</v>
      </c>
      <c r="I17" s="72">
        <v>526</v>
      </c>
      <c r="K17" s="199">
        <v>534.1</v>
      </c>
      <c r="M17" s="72">
        <v>721</v>
      </c>
      <c r="O17" s="72">
        <v>703.7</v>
      </c>
      <c r="P17" s="278">
        <v>2484.8</v>
      </c>
      <c r="Q17" s="11">
        <v>688.2</v>
      </c>
      <c r="R17" s="141">
        <v>710.9</v>
      </c>
      <c r="S17" s="69">
        <v>0.3310241527803781</v>
      </c>
    </row>
    <row r="18" spans="1:19" ht="26.25" customHeight="1">
      <c r="A18" s="433" t="s">
        <v>122</v>
      </c>
      <c r="B18" s="437"/>
      <c r="C18" s="437"/>
      <c r="D18" s="85">
        <v>1.1</v>
      </c>
      <c r="E18" s="264">
        <v>4.14</v>
      </c>
      <c r="F18" s="61"/>
      <c r="G18" s="332" t="s">
        <v>115</v>
      </c>
      <c r="H18" s="61"/>
      <c r="I18" s="260" t="s">
        <v>115</v>
      </c>
      <c r="J18" s="260"/>
      <c r="K18" s="365" t="s">
        <v>115</v>
      </c>
      <c r="L18" s="2"/>
      <c r="M18" s="71">
        <v>594.4</v>
      </c>
      <c r="N18" s="2"/>
      <c r="O18" s="71">
        <v>568.5</v>
      </c>
      <c r="P18" s="71">
        <v>2223</v>
      </c>
      <c r="Q18" s="71">
        <v>562.4</v>
      </c>
      <c r="R18" s="198">
        <v>568.5</v>
      </c>
      <c r="S18" s="260" t="s">
        <v>115</v>
      </c>
    </row>
    <row r="19" spans="1:19" s="4" customFormat="1" ht="12.75" customHeight="1">
      <c r="A19" s="9"/>
      <c r="B19" s="43"/>
      <c r="C19" s="185"/>
      <c r="G19" s="72"/>
      <c r="I19" s="72"/>
      <c r="K19" s="199"/>
      <c r="M19" s="289"/>
      <c r="O19" s="289"/>
      <c r="P19" s="289"/>
      <c r="Q19" s="6"/>
      <c r="R19" s="134"/>
      <c r="S19" s="69"/>
    </row>
    <row r="20" spans="1:19" ht="21" customHeight="1">
      <c r="A20" s="438" t="s">
        <v>210</v>
      </c>
      <c r="B20" s="439">
        <v>0</v>
      </c>
      <c r="C20" s="439">
        <v>0</v>
      </c>
      <c r="D20" s="39"/>
      <c r="E20" s="150"/>
      <c r="F20" s="1"/>
      <c r="G20" s="66"/>
      <c r="H20" s="1"/>
      <c r="I20" s="66"/>
      <c r="J20" s="1"/>
      <c r="K20" s="140"/>
      <c r="L20" s="1"/>
      <c r="M20" s="278"/>
      <c r="N20" s="1"/>
      <c r="O20" s="278"/>
      <c r="P20" s="278"/>
      <c r="Q20" s="66"/>
      <c r="R20" s="140"/>
      <c r="S20" s="69"/>
    </row>
    <row r="21" spans="1:19" ht="12.75">
      <c r="A21" s="4"/>
      <c r="B21" s="2" t="s">
        <v>88</v>
      </c>
      <c r="C21" s="4"/>
      <c r="D21" s="38" t="s">
        <v>95</v>
      </c>
      <c r="E21" s="30"/>
      <c r="F21" s="6"/>
      <c r="G21" s="65">
        <v>1141.5</v>
      </c>
      <c r="H21" s="1"/>
      <c r="I21" s="65">
        <v>271.2</v>
      </c>
      <c r="J21" s="1"/>
      <c r="K21" s="137">
        <v>292.3</v>
      </c>
      <c r="L21" s="1"/>
      <c r="M21" s="65">
        <v>369.8</v>
      </c>
      <c r="N21" s="1"/>
      <c r="O21" s="65">
        <v>331.4</v>
      </c>
      <c r="P21" s="65">
        <v>1264.7</v>
      </c>
      <c r="Q21" s="65">
        <v>336.1</v>
      </c>
      <c r="R21" s="137">
        <v>364</v>
      </c>
      <c r="S21" s="10">
        <v>0.24529592884023255</v>
      </c>
    </row>
    <row r="22" spans="1:19" ht="12.75">
      <c r="A22" s="4"/>
      <c r="B22" s="2" t="s">
        <v>89</v>
      </c>
      <c r="C22" s="4"/>
      <c r="D22" s="38" t="s">
        <v>96</v>
      </c>
      <c r="E22" s="30"/>
      <c r="F22" s="6"/>
      <c r="G22" s="65">
        <v>303.9</v>
      </c>
      <c r="H22" s="1"/>
      <c r="I22" s="65">
        <v>83.7</v>
      </c>
      <c r="J22" s="1"/>
      <c r="K22" s="137">
        <v>86.2</v>
      </c>
      <c r="L22" s="1"/>
      <c r="M22" s="65">
        <v>109.3</v>
      </c>
      <c r="N22" s="1"/>
      <c r="O22" s="65">
        <v>117.7</v>
      </c>
      <c r="P22" s="65">
        <v>396.9</v>
      </c>
      <c r="Q22" s="65">
        <v>119</v>
      </c>
      <c r="R22" s="137">
        <v>117.6</v>
      </c>
      <c r="S22" s="10">
        <v>0.3642691415313224</v>
      </c>
    </row>
    <row r="23" spans="1:19" ht="12.75">
      <c r="A23" s="4"/>
      <c r="B23" s="2" t="s">
        <v>90</v>
      </c>
      <c r="C23" s="4"/>
      <c r="D23" s="38" t="s">
        <v>97</v>
      </c>
      <c r="E23" s="30"/>
      <c r="F23" s="6"/>
      <c r="G23" s="65">
        <v>180.1</v>
      </c>
      <c r="H23" s="1"/>
      <c r="I23" s="65">
        <v>31.3</v>
      </c>
      <c r="J23" s="1"/>
      <c r="K23" s="137">
        <v>43.1</v>
      </c>
      <c r="L23" s="1"/>
      <c r="M23" s="65">
        <v>57.4</v>
      </c>
      <c r="N23" s="1"/>
      <c r="O23" s="65">
        <v>93.8</v>
      </c>
      <c r="P23" s="65">
        <v>225.6</v>
      </c>
      <c r="Q23" s="65">
        <v>56.3</v>
      </c>
      <c r="R23" s="137">
        <v>55.8</v>
      </c>
      <c r="S23" s="10">
        <v>0.2946635730858467</v>
      </c>
    </row>
    <row r="24" spans="2:19" ht="12.75">
      <c r="B24" s="2" t="s">
        <v>91</v>
      </c>
      <c r="D24" s="38" t="s">
        <v>98</v>
      </c>
      <c r="E24" s="30"/>
      <c r="F24" s="6"/>
      <c r="G24" s="65">
        <v>175.6</v>
      </c>
      <c r="H24" s="1"/>
      <c r="I24" s="65">
        <v>56.3</v>
      </c>
      <c r="J24" s="1"/>
      <c r="K24" s="137">
        <v>36.4</v>
      </c>
      <c r="L24" s="1"/>
      <c r="M24" s="65">
        <v>75.8</v>
      </c>
      <c r="N24" s="1"/>
      <c r="O24" s="65">
        <v>36.3</v>
      </c>
      <c r="P24" s="65">
        <v>204.8</v>
      </c>
      <c r="Q24" s="65">
        <v>65.5</v>
      </c>
      <c r="R24" s="137">
        <v>59.6</v>
      </c>
      <c r="S24" s="10">
        <v>0.6373626373626373</v>
      </c>
    </row>
    <row r="25" spans="2:19" ht="12.75">
      <c r="B25" s="2" t="s">
        <v>92</v>
      </c>
      <c r="C25" s="4"/>
      <c r="D25" s="38" t="s">
        <v>99</v>
      </c>
      <c r="E25" s="30"/>
      <c r="F25" s="6"/>
      <c r="G25" s="65">
        <v>328</v>
      </c>
      <c r="H25" s="1"/>
      <c r="I25" s="65">
        <v>81.1</v>
      </c>
      <c r="J25" s="1"/>
      <c r="K25" s="137">
        <v>86.8</v>
      </c>
      <c r="L25" s="1"/>
      <c r="M25" s="65">
        <v>113.7</v>
      </c>
      <c r="N25" s="1"/>
      <c r="O25" s="65">
        <v>111.2</v>
      </c>
      <c r="P25" s="65">
        <v>392.8</v>
      </c>
      <c r="Q25" s="65">
        <v>107.7</v>
      </c>
      <c r="R25" s="137">
        <v>111.4</v>
      </c>
      <c r="S25" s="10">
        <v>0.28341013824884786</v>
      </c>
    </row>
    <row r="26" spans="2:19" ht="12.75">
      <c r="B26" s="2" t="s">
        <v>93</v>
      </c>
      <c r="C26" s="4"/>
      <c r="D26" s="38" t="s">
        <v>100</v>
      </c>
      <c r="E26" s="30"/>
      <c r="F26" s="6"/>
      <c r="G26" s="65">
        <v>11.8</v>
      </c>
      <c r="H26" s="1"/>
      <c r="I26" s="65">
        <v>4.2</v>
      </c>
      <c r="J26" s="1"/>
      <c r="K26" s="137">
        <v>3.4</v>
      </c>
      <c r="L26" s="1"/>
      <c r="M26" s="65">
        <v>3.8</v>
      </c>
      <c r="N26" s="1"/>
      <c r="O26" s="65">
        <v>2.4</v>
      </c>
      <c r="P26" s="65">
        <v>13.8</v>
      </c>
      <c r="Q26" s="65">
        <v>10</v>
      </c>
      <c r="R26" s="137">
        <v>12.2</v>
      </c>
      <c r="S26" s="10">
        <v>2.5882352941176467</v>
      </c>
    </row>
    <row r="27" spans="2:19" s="44" customFormat="1" ht="12.75">
      <c r="B27" s="44" t="s">
        <v>94</v>
      </c>
      <c r="C27" s="127"/>
      <c r="D27" s="302" t="s">
        <v>101</v>
      </c>
      <c r="E27" s="303"/>
      <c r="F27" s="124"/>
      <c r="G27" s="119">
        <v>-19.5</v>
      </c>
      <c r="I27" s="119">
        <v>-1.8</v>
      </c>
      <c r="K27" s="304">
        <v>-14.1</v>
      </c>
      <c r="M27" s="119">
        <v>-8.8</v>
      </c>
      <c r="O27" s="119">
        <v>10.9</v>
      </c>
      <c r="P27" s="119">
        <v>-13.8</v>
      </c>
      <c r="Q27" s="119">
        <v>-6.4</v>
      </c>
      <c r="R27" s="304">
        <v>-9.7</v>
      </c>
      <c r="S27" s="120">
        <v>-0.3120567375886524</v>
      </c>
    </row>
    <row r="28" spans="1:19" s="4" customFormat="1" ht="13.5" customHeight="1">
      <c r="A28" s="9"/>
      <c r="B28" s="438" t="s">
        <v>212</v>
      </c>
      <c r="C28" s="440">
        <v>0</v>
      </c>
      <c r="D28" s="42" t="s">
        <v>102</v>
      </c>
      <c r="E28" s="148"/>
      <c r="F28" s="9"/>
      <c r="G28" s="66">
        <v>2121.4</v>
      </c>
      <c r="H28" s="9"/>
      <c r="I28" s="66">
        <v>526</v>
      </c>
      <c r="J28" s="9"/>
      <c r="K28" s="140">
        <v>534.1</v>
      </c>
      <c r="L28" s="9"/>
      <c r="M28" s="66">
        <v>721</v>
      </c>
      <c r="N28" s="9"/>
      <c r="O28" s="66">
        <v>703.7</v>
      </c>
      <c r="P28" s="66">
        <v>2484.8</v>
      </c>
      <c r="Q28" s="66">
        <v>688.2</v>
      </c>
      <c r="R28" s="140">
        <v>710.9</v>
      </c>
      <c r="S28" s="69">
        <v>0.3310241527803779</v>
      </c>
    </row>
    <row r="29" spans="1:19" ht="14.25" customHeight="1">
      <c r="A29" s="1"/>
      <c r="B29" s="4"/>
      <c r="C29" s="4"/>
      <c r="F29" s="2"/>
      <c r="G29" s="66"/>
      <c r="H29" s="2"/>
      <c r="I29" s="66"/>
      <c r="J29" s="2"/>
      <c r="K29" s="140"/>
      <c r="L29" s="2"/>
      <c r="M29" s="278"/>
      <c r="N29" s="2"/>
      <c r="O29" s="278"/>
      <c r="P29" s="278"/>
      <c r="Q29" s="66"/>
      <c r="R29" s="140"/>
      <c r="S29" s="66"/>
    </row>
    <row r="30" spans="1:19" s="44" customFormat="1" ht="21" customHeight="1">
      <c r="A30" s="441" t="s">
        <v>186</v>
      </c>
      <c r="B30" s="442">
        <v>0</v>
      </c>
      <c r="C30" s="442">
        <v>0</v>
      </c>
      <c r="D30" s="181"/>
      <c r="E30" s="182"/>
      <c r="G30" s="131"/>
      <c r="I30" s="131"/>
      <c r="K30" s="255"/>
      <c r="M30" s="284"/>
      <c r="O30" s="284"/>
      <c r="P30" s="284"/>
      <c r="Q30" s="131"/>
      <c r="R30" s="255"/>
      <c r="S30" s="175"/>
    </row>
    <row r="31" spans="1:19" ht="12.75">
      <c r="A31" s="4"/>
      <c r="B31" s="2" t="s">
        <v>12</v>
      </c>
      <c r="C31" s="4"/>
      <c r="D31" s="38" t="s">
        <v>95</v>
      </c>
      <c r="E31" s="30"/>
      <c r="F31" s="6"/>
      <c r="G31" s="65">
        <v>9.5</v>
      </c>
      <c r="H31" s="1"/>
      <c r="I31" s="65">
        <v>7.2</v>
      </c>
      <c r="J31" s="1"/>
      <c r="K31" s="137">
        <v>2</v>
      </c>
      <c r="L31" s="1"/>
      <c r="M31" s="65">
        <v>3.9</v>
      </c>
      <c r="N31" s="1"/>
      <c r="O31" s="65">
        <v>2.2</v>
      </c>
      <c r="P31" s="65">
        <v>15.3</v>
      </c>
      <c r="Q31" s="65">
        <v>4.1</v>
      </c>
      <c r="R31" s="137">
        <v>2.3</v>
      </c>
      <c r="S31" s="10">
        <v>0.1500000000000008</v>
      </c>
    </row>
    <row r="32" spans="1:19" ht="12.75">
      <c r="A32" s="4"/>
      <c r="B32" s="2" t="s">
        <v>110</v>
      </c>
      <c r="C32" s="4"/>
      <c r="D32" s="38" t="s">
        <v>96</v>
      </c>
      <c r="E32" s="30"/>
      <c r="F32" s="6"/>
      <c r="G32" s="312" t="s">
        <v>115</v>
      </c>
      <c r="H32" s="1"/>
      <c r="I32" s="312" t="s">
        <v>115</v>
      </c>
      <c r="J32" s="1"/>
      <c r="K32" s="362" t="s">
        <v>115</v>
      </c>
      <c r="L32" s="1"/>
      <c r="M32" s="65">
        <v>-0.1</v>
      </c>
      <c r="N32" s="1"/>
      <c r="O32" s="65">
        <v>-0.2</v>
      </c>
      <c r="P32" s="65">
        <v>-0.3</v>
      </c>
      <c r="Q32" s="65">
        <v>0.2</v>
      </c>
      <c r="R32" s="137">
        <v>0.6</v>
      </c>
      <c r="S32" s="370" t="s">
        <v>115</v>
      </c>
    </row>
    <row r="33" spans="1:19" ht="12.75">
      <c r="A33" s="4"/>
      <c r="B33" s="2" t="s">
        <v>152</v>
      </c>
      <c r="C33" s="4"/>
      <c r="D33" s="38" t="s">
        <v>97</v>
      </c>
      <c r="E33" s="30"/>
      <c r="F33" s="6"/>
      <c r="G33" s="65">
        <v>9.2</v>
      </c>
      <c r="H33" s="1"/>
      <c r="I33" s="65">
        <v>0.9</v>
      </c>
      <c r="J33" s="1"/>
      <c r="K33" s="137">
        <v>1.5</v>
      </c>
      <c r="L33" s="1"/>
      <c r="M33" s="65">
        <v>1.5</v>
      </c>
      <c r="N33" s="1"/>
      <c r="O33" s="65">
        <v>0.5</v>
      </c>
      <c r="P33" s="65">
        <v>4.4</v>
      </c>
      <c r="Q33" s="65">
        <v>0.4</v>
      </c>
      <c r="R33" s="137">
        <v>0.4</v>
      </c>
      <c r="S33" s="10">
        <v>-0.7333333333333334</v>
      </c>
    </row>
    <row r="34" spans="2:19" ht="12.75">
      <c r="B34" s="2" t="s">
        <v>13</v>
      </c>
      <c r="D34" s="38" t="s">
        <v>98</v>
      </c>
      <c r="E34" s="30"/>
      <c r="F34" s="6"/>
      <c r="G34" s="65">
        <v>1.2</v>
      </c>
      <c r="H34" s="1"/>
      <c r="I34" s="65">
        <v>0.4</v>
      </c>
      <c r="J34" s="1"/>
      <c r="K34" s="137">
        <v>0.4</v>
      </c>
      <c r="L34" s="1"/>
      <c r="M34" s="65">
        <v>0.2</v>
      </c>
      <c r="N34" s="1"/>
      <c r="O34" s="65">
        <v>0.1</v>
      </c>
      <c r="P34" s="65">
        <v>1.1</v>
      </c>
      <c r="Q34" s="65">
        <v>0.3</v>
      </c>
      <c r="R34" s="137">
        <v>0</v>
      </c>
      <c r="S34" s="370" t="s">
        <v>115</v>
      </c>
    </row>
    <row r="35" spans="2:19" s="1" customFormat="1" ht="12.75">
      <c r="B35" s="1" t="s">
        <v>165</v>
      </c>
      <c r="C35" s="9"/>
      <c r="D35" s="38" t="s">
        <v>99</v>
      </c>
      <c r="E35" s="30"/>
      <c r="F35" s="6"/>
      <c r="G35" s="65">
        <v>0.3</v>
      </c>
      <c r="I35" s="65">
        <v>0</v>
      </c>
      <c r="K35" s="137">
        <v>0.1</v>
      </c>
      <c r="M35" s="65">
        <v>0</v>
      </c>
      <c r="O35" s="65">
        <v>-0.1</v>
      </c>
      <c r="P35" s="65">
        <v>0</v>
      </c>
      <c r="Q35" s="65">
        <v>0.1</v>
      </c>
      <c r="R35" s="137">
        <v>0.1</v>
      </c>
      <c r="S35" s="10">
        <v>0</v>
      </c>
    </row>
    <row r="36" spans="2:19" s="44" customFormat="1" ht="12.75">
      <c r="B36" s="44" t="s">
        <v>107</v>
      </c>
      <c r="C36" s="127"/>
      <c r="D36" s="302" t="s">
        <v>101</v>
      </c>
      <c r="E36" s="303"/>
      <c r="F36" s="124"/>
      <c r="G36" s="119">
        <v>0</v>
      </c>
      <c r="H36" s="119"/>
      <c r="I36" s="119">
        <v>0.4</v>
      </c>
      <c r="J36" s="119"/>
      <c r="K36" s="304">
        <v>-1.1</v>
      </c>
      <c r="L36" s="119"/>
      <c r="M36" s="119">
        <v>-3.8</v>
      </c>
      <c r="N36" s="119"/>
      <c r="O36" s="119">
        <v>-5.5</v>
      </c>
      <c r="P36" s="119">
        <v>0</v>
      </c>
      <c r="Q36" s="119">
        <v>-0.4</v>
      </c>
      <c r="R36" s="304">
        <v>-0.8</v>
      </c>
      <c r="S36" s="120">
        <v>-0.2727272727272727</v>
      </c>
    </row>
    <row r="37" spans="2:19" s="4" customFormat="1" ht="12.75">
      <c r="B37" s="4" t="s">
        <v>220</v>
      </c>
      <c r="D37" s="415" t="s">
        <v>100</v>
      </c>
      <c r="E37" s="148"/>
      <c r="F37" s="11"/>
      <c r="G37" s="66">
        <v>20.2</v>
      </c>
      <c r="H37" s="9"/>
      <c r="I37" s="66">
        <v>8.9</v>
      </c>
      <c r="J37" s="9"/>
      <c r="K37" s="140">
        <v>2.9</v>
      </c>
      <c r="L37" s="9"/>
      <c r="M37" s="66">
        <v>1.7</v>
      </c>
      <c r="N37" s="9"/>
      <c r="O37" s="66">
        <v>-3</v>
      </c>
      <c r="P37" s="66">
        <v>20.5</v>
      </c>
      <c r="Q37" s="66">
        <v>4.5</v>
      </c>
      <c r="R37" s="140">
        <v>2.8</v>
      </c>
      <c r="S37" s="69">
        <v>-0.034482758620689835</v>
      </c>
    </row>
    <row r="38" spans="1:19" ht="11.25" customHeight="1">
      <c r="A38" s="1"/>
      <c r="B38" s="1"/>
      <c r="C38" s="1"/>
      <c r="F38" s="2"/>
      <c r="H38" s="2"/>
      <c r="I38" s="6"/>
      <c r="J38" s="2"/>
      <c r="K38" s="134"/>
      <c r="L38" s="2"/>
      <c r="M38" s="283"/>
      <c r="N38" s="2"/>
      <c r="O38" s="283"/>
      <c r="P38" s="283"/>
      <c r="Q38" s="6"/>
      <c r="R38" s="134"/>
      <c r="S38" s="6"/>
    </row>
    <row r="39" spans="1:19" s="44" customFormat="1" ht="15">
      <c r="A39" s="112" t="s">
        <v>14</v>
      </c>
      <c r="B39" s="113"/>
      <c r="D39" s="124"/>
      <c r="E39" s="124"/>
      <c r="G39" s="174"/>
      <c r="I39" s="200"/>
      <c r="K39" s="364"/>
      <c r="M39" s="281"/>
      <c r="O39" s="281"/>
      <c r="P39" s="281"/>
      <c r="Q39" s="174"/>
      <c r="R39" s="176"/>
      <c r="S39" s="126" t="s">
        <v>114</v>
      </c>
    </row>
    <row r="40" spans="1:19" ht="12.75">
      <c r="A40" s="4" t="s">
        <v>47</v>
      </c>
      <c r="F40" s="2"/>
      <c r="H40" s="2"/>
      <c r="I40" s="6"/>
      <c r="J40" s="2"/>
      <c r="K40" s="134"/>
      <c r="L40" s="2"/>
      <c r="M40" s="283"/>
      <c r="N40" s="2"/>
      <c r="O40" s="283"/>
      <c r="P40" s="283"/>
      <c r="Q40" s="6"/>
      <c r="R40" s="134"/>
      <c r="S40" s="10"/>
    </row>
    <row r="41" spans="2:19" ht="12.75">
      <c r="B41" s="2" t="s">
        <v>12</v>
      </c>
      <c r="D41" s="184">
        <v>5.1</v>
      </c>
      <c r="E41" s="184"/>
      <c r="F41" s="2"/>
      <c r="G41" s="65">
        <v>600.3</v>
      </c>
      <c r="H41" s="2"/>
      <c r="I41" s="65">
        <v>168.9</v>
      </c>
      <c r="J41" s="2"/>
      <c r="K41" s="137">
        <v>150.8</v>
      </c>
      <c r="L41" s="2"/>
      <c r="M41" s="65">
        <v>173.3</v>
      </c>
      <c r="N41" s="2"/>
      <c r="O41" s="65">
        <v>123.7</v>
      </c>
      <c r="P41" s="65">
        <v>616.7</v>
      </c>
      <c r="Q41" s="65">
        <v>173.6</v>
      </c>
      <c r="R41" s="137">
        <v>146.8</v>
      </c>
      <c r="S41" s="10">
        <v>-0.02652519893899208</v>
      </c>
    </row>
    <row r="42" spans="2:19" ht="12.75">
      <c r="B42" s="2" t="s">
        <v>110</v>
      </c>
      <c r="D42" s="184">
        <v>5.6</v>
      </c>
      <c r="E42" s="184"/>
      <c r="F42" s="2"/>
      <c r="G42" s="332" t="s">
        <v>115</v>
      </c>
      <c r="H42" s="2"/>
      <c r="I42" s="312" t="s">
        <v>115</v>
      </c>
      <c r="J42" s="2"/>
      <c r="K42" s="362" t="s">
        <v>115</v>
      </c>
      <c r="L42" s="2"/>
      <c r="M42" s="65">
        <v>80.1</v>
      </c>
      <c r="N42" s="2"/>
      <c r="O42" s="65">
        <v>74.2</v>
      </c>
      <c r="P42" s="65">
        <v>154.3</v>
      </c>
      <c r="Q42" s="65">
        <v>77</v>
      </c>
      <c r="R42" s="137">
        <v>84.7</v>
      </c>
      <c r="S42" s="370" t="s">
        <v>115</v>
      </c>
    </row>
    <row r="43" spans="2:19" ht="12.75">
      <c r="B43" s="2" t="s">
        <v>152</v>
      </c>
      <c r="D43" s="184">
        <v>5.2</v>
      </c>
      <c r="E43" s="184"/>
      <c r="F43" s="2"/>
      <c r="G43" s="65">
        <v>157.6</v>
      </c>
      <c r="H43" s="2"/>
      <c r="I43" s="65">
        <v>34.3</v>
      </c>
      <c r="J43" s="2"/>
      <c r="K43" s="137">
        <v>42</v>
      </c>
      <c r="L43" s="2"/>
      <c r="M43" s="65">
        <v>63.9</v>
      </c>
      <c r="N43" s="2"/>
      <c r="O43" s="65">
        <v>28.5</v>
      </c>
      <c r="P43" s="65">
        <v>168.7</v>
      </c>
      <c r="Q43" s="65">
        <v>34.7</v>
      </c>
      <c r="R43" s="137">
        <v>46.6</v>
      </c>
      <c r="S43" s="10">
        <v>0.10952380952380936</v>
      </c>
    </row>
    <row r="44" spans="2:19" ht="12.75">
      <c r="B44" s="2" t="s">
        <v>13</v>
      </c>
      <c r="C44" s="4"/>
      <c r="D44" s="184">
        <v>5.3</v>
      </c>
      <c r="E44" s="184"/>
      <c r="F44" s="2"/>
      <c r="G44" s="65">
        <v>20.2</v>
      </c>
      <c r="H44" s="2"/>
      <c r="I44" s="65">
        <v>6.9</v>
      </c>
      <c r="J44" s="2"/>
      <c r="K44" s="137">
        <v>6.8</v>
      </c>
      <c r="L44" s="2"/>
      <c r="M44" s="65">
        <v>8.7</v>
      </c>
      <c r="N44" s="2"/>
      <c r="O44" s="65">
        <v>2.4</v>
      </c>
      <c r="P44" s="65">
        <v>24.8</v>
      </c>
      <c r="Q44" s="65">
        <v>7.5</v>
      </c>
      <c r="R44" s="137">
        <v>6.1</v>
      </c>
      <c r="S44" s="10">
        <v>-0.10294117647058809</v>
      </c>
    </row>
    <row r="45" spans="1:19" ht="12.75">
      <c r="A45" s="1"/>
      <c r="B45" s="1" t="s">
        <v>165</v>
      </c>
      <c r="C45" s="1"/>
      <c r="D45" s="184">
        <v>5.4</v>
      </c>
      <c r="E45" s="184"/>
      <c r="F45" s="2"/>
      <c r="G45" s="65">
        <v>1.9</v>
      </c>
      <c r="H45" s="2"/>
      <c r="I45" s="65">
        <v>0.7</v>
      </c>
      <c r="J45" s="2"/>
      <c r="K45" s="137">
        <v>0.7</v>
      </c>
      <c r="L45" s="2"/>
      <c r="M45" s="65">
        <v>0.7</v>
      </c>
      <c r="N45" s="2"/>
      <c r="O45" s="65">
        <v>0.2</v>
      </c>
      <c r="P45" s="65">
        <v>2.3</v>
      </c>
      <c r="Q45" s="65">
        <v>0.8</v>
      </c>
      <c r="R45" s="137">
        <v>1.2</v>
      </c>
      <c r="S45" s="10">
        <v>0.7142857142857144</v>
      </c>
    </row>
    <row r="46" spans="2:19" s="44" customFormat="1" ht="12.75">
      <c r="B46" s="44" t="s">
        <v>107</v>
      </c>
      <c r="D46" s="378">
        <v>5.5</v>
      </c>
      <c r="E46" s="378"/>
      <c r="G46" s="119">
        <v>-2.5</v>
      </c>
      <c r="I46" s="119">
        <v>1.3000000000000114</v>
      </c>
      <c r="K46" s="304">
        <v>-0.20000000000000773</v>
      </c>
      <c r="M46" s="119">
        <v>0.20000000000003748</v>
      </c>
      <c r="O46" s="119">
        <v>-0.3999999999999502</v>
      </c>
      <c r="P46" s="119">
        <v>0.900000000000091</v>
      </c>
      <c r="Q46" s="119">
        <v>0</v>
      </c>
      <c r="R46" s="304">
        <v>0.2999999999999545</v>
      </c>
      <c r="S46" s="120">
        <v>-2.499999999999715</v>
      </c>
    </row>
    <row r="47" spans="2:19" s="1" customFormat="1" ht="12.75">
      <c r="B47" s="9" t="s">
        <v>211</v>
      </c>
      <c r="C47" s="9"/>
      <c r="D47" s="6"/>
      <c r="E47" s="6"/>
      <c r="G47" s="11">
        <v>777.5</v>
      </c>
      <c r="I47" s="11">
        <v>212.1</v>
      </c>
      <c r="K47" s="141">
        <v>200.1</v>
      </c>
      <c r="M47" s="11">
        <v>326.9</v>
      </c>
      <c r="O47" s="11">
        <v>228.6</v>
      </c>
      <c r="P47" s="289">
        <v>967.7</v>
      </c>
      <c r="Q47" s="66">
        <v>293.6</v>
      </c>
      <c r="R47" s="140">
        <v>285.7</v>
      </c>
      <c r="S47" s="69">
        <v>0.42778610694652675</v>
      </c>
    </row>
    <row r="48" spans="1:19" ht="25.5" customHeight="1">
      <c r="A48" s="433" t="s">
        <v>123</v>
      </c>
      <c r="B48" s="437"/>
      <c r="C48" s="437"/>
      <c r="D48" s="6">
        <v>1.2</v>
      </c>
      <c r="E48" s="264">
        <v>5.7</v>
      </c>
      <c r="F48" s="2"/>
      <c r="G48" s="332" t="s">
        <v>115</v>
      </c>
      <c r="H48" s="2"/>
      <c r="I48" s="260" t="s">
        <v>115</v>
      </c>
      <c r="J48" s="2"/>
      <c r="K48" s="365" t="s">
        <v>115</v>
      </c>
      <c r="L48" s="2"/>
      <c r="M48" s="65">
        <v>246.7</v>
      </c>
      <c r="N48" s="2"/>
      <c r="O48" s="65">
        <v>154.4</v>
      </c>
      <c r="P48" s="65">
        <v>813.3</v>
      </c>
      <c r="Q48" s="65">
        <v>216.6</v>
      </c>
      <c r="R48" s="137">
        <v>201</v>
      </c>
      <c r="S48" s="260" t="s">
        <v>115</v>
      </c>
    </row>
    <row r="49" spans="1:19" ht="11.25" customHeight="1">
      <c r="A49" s="1"/>
      <c r="B49" s="4"/>
      <c r="C49" s="4"/>
      <c r="F49" s="2"/>
      <c r="G49" s="66"/>
      <c r="H49" s="2"/>
      <c r="I49" s="71"/>
      <c r="J49" s="2"/>
      <c r="K49" s="198"/>
      <c r="L49" s="2"/>
      <c r="M49" s="282"/>
      <c r="N49" s="2"/>
      <c r="O49" s="282"/>
      <c r="P49" s="282"/>
      <c r="Q49" s="71"/>
      <c r="R49" s="198"/>
      <c r="S49" s="10"/>
    </row>
    <row r="50" spans="1:19" s="44" customFormat="1" ht="15">
      <c r="A50" s="112" t="s">
        <v>14</v>
      </c>
      <c r="B50" s="113"/>
      <c r="D50" s="124"/>
      <c r="E50" s="124"/>
      <c r="G50" s="174"/>
      <c r="I50" s="201"/>
      <c r="K50" s="335"/>
      <c r="M50" s="248"/>
      <c r="O50" s="248"/>
      <c r="P50" s="248"/>
      <c r="Q50" s="201"/>
      <c r="R50" s="335"/>
      <c r="S50" s="126"/>
    </row>
    <row r="51" spans="1:19" ht="12.75">
      <c r="A51" s="4" t="s">
        <v>52</v>
      </c>
      <c r="F51" s="2"/>
      <c r="H51" s="2"/>
      <c r="I51" s="71"/>
      <c r="J51" s="2"/>
      <c r="K51" s="198"/>
      <c r="L51" s="2"/>
      <c r="M51" s="282"/>
      <c r="N51" s="2"/>
      <c r="O51" s="282"/>
      <c r="P51" s="282"/>
      <c r="Q51" s="71"/>
      <c r="R51" s="198"/>
      <c r="S51" s="10"/>
    </row>
    <row r="52" spans="2:19" ht="12.75">
      <c r="B52" s="2" t="s">
        <v>12</v>
      </c>
      <c r="D52" s="184">
        <v>7.1</v>
      </c>
      <c r="E52" s="184"/>
      <c r="F52" s="2"/>
      <c r="G52" s="65">
        <v>337.1</v>
      </c>
      <c r="H52" s="2"/>
      <c r="I52" s="65">
        <v>106.3</v>
      </c>
      <c r="J52" s="2"/>
      <c r="K52" s="137">
        <v>86.5</v>
      </c>
      <c r="L52" s="2"/>
      <c r="M52" s="65">
        <v>110</v>
      </c>
      <c r="N52" s="2"/>
      <c r="O52" s="65">
        <v>59.3</v>
      </c>
      <c r="P52" s="65">
        <v>362.1</v>
      </c>
      <c r="Q52" s="65">
        <v>111.3</v>
      </c>
      <c r="R52" s="137">
        <v>83.4</v>
      </c>
      <c r="S52" s="10">
        <v>-0.0358381502890176</v>
      </c>
    </row>
    <row r="53" spans="2:19" ht="12.75">
      <c r="B53" s="2" t="s">
        <v>110</v>
      </c>
      <c r="D53" s="184">
        <v>7.6</v>
      </c>
      <c r="E53" s="184"/>
      <c r="F53" s="2"/>
      <c r="G53" s="332" t="s">
        <v>115</v>
      </c>
      <c r="H53" s="2"/>
      <c r="I53" s="312" t="s">
        <v>115</v>
      </c>
      <c r="J53" s="2"/>
      <c r="K53" s="362" t="s">
        <v>115</v>
      </c>
      <c r="L53" s="2"/>
      <c r="M53" s="65">
        <v>49.2</v>
      </c>
      <c r="N53" s="2"/>
      <c r="O53" s="65">
        <v>44.5</v>
      </c>
      <c r="P53" s="65">
        <v>93.7</v>
      </c>
      <c r="Q53" s="65">
        <v>43.5</v>
      </c>
      <c r="R53" s="137">
        <v>51</v>
      </c>
      <c r="S53" s="370" t="s">
        <v>115</v>
      </c>
    </row>
    <row r="54" spans="2:19" ht="12.75">
      <c r="B54" s="2" t="s">
        <v>152</v>
      </c>
      <c r="D54" s="184">
        <v>7.2</v>
      </c>
      <c r="E54" s="184"/>
      <c r="F54" s="2"/>
      <c r="G54" s="65">
        <v>73.1</v>
      </c>
      <c r="H54" s="2"/>
      <c r="I54" s="65">
        <v>15.4</v>
      </c>
      <c r="J54" s="2"/>
      <c r="K54" s="137">
        <v>22.3</v>
      </c>
      <c r="L54" s="2"/>
      <c r="M54" s="65">
        <v>42.5</v>
      </c>
      <c r="N54" s="2"/>
      <c r="O54" s="65">
        <v>8</v>
      </c>
      <c r="P54" s="65">
        <v>88.2</v>
      </c>
      <c r="Q54" s="65">
        <v>14.3</v>
      </c>
      <c r="R54" s="137">
        <v>27</v>
      </c>
      <c r="S54" s="10">
        <v>0.21076233183856452</v>
      </c>
    </row>
    <row r="55" spans="2:19" ht="12.75">
      <c r="B55" s="2" t="s">
        <v>13</v>
      </c>
      <c r="C55" s="4"/>
      <c r="D55" s="184">
        <v>7.3</v>
      </c>
      <c r="E55" s="184"/>
      <c r="F55" s="2"/>
      <c r="G55" s="65">
        <v>-0.1</v>
      </c>
      <c r="H55" s="2"/>
      <c r="I55" s="65">
        <v>2</v>
      </c>
      <c r="J55" s="2"/>
      <c r="K55" s="137">
        <v>1.8</v>
      </c>
      <c r="L55" s="2"/>
      <c r="M55" s="65">
        <v>3.4</v>
      </c>
      <c r="N55" s="2"/>
      <c r="O55" s="65">
        <v>-3.4</v>
      </c>
      <c r="P55" s="65">
        <v>3.8</v>
      </c>
      <c r="Q55" s="65">
        <v>1.9</v>
      </c>
      <c r="R55" s="137">
        <v>0.5</v>
      </c>
      <c r="S55" s="10">
        <v>-0.7222222222222222</v>
      </c>
    </row>
    <row r="56" spans="1:19" ht="12.75">
      <c r="A56" s="1"/>
      <c r="B56" s="1" t="s">
        <v>165</v>
      </c>
      <c r="C56" s="1"/>
      <c r="D56" s="184">
        <v>7.4</v>
      </c>
      <c r="E56" s="184"/>
      <c r="F56" s="2"/>
      <c r="G56" s="65">
        <v>1.2</v>
      </c>
      <c r="H56" s="2"/>
      <c r="I56" s="65">
        <v>0.6</v>
      </c>
      <c r="J56" s="2"/>
      <c r="K56" s="137">
        <v>0.5</v>
      </c>
      <c r="L56" s="2"/>
      <c r="M56" s="65">
        <v>0.5</v>
      </c>
      <c r="N56" s="2"/>
      <c r="O56" s="65">
        <v>0</v>
      </c>
      <c r="P56" s="65">
        <v>1.6</v>
      </c>
      <c r="Q56" s="65">
        <v>0.6</v>
      </c>
      <c r="R56" s="137">
        <v>1</v>
      </c>
      <c r="S56" s="10">
        <v>1</v>
      </c>
    </row>
    <row r="57" spans="2:19" s="44" customFormat="1" ht="12.75">
      <c r="B57" s="44" t="s">
        <v>107</v>
      </c>
      <c r="D57" s="378">
        <v>7.5</v>
      </c>
      <c r="E57" s="378"/>
      <c r="G57" s="119">
        <v>8.199999999999989</v>
      </c>
      <c r="I57" s="119">
        <v>0</v>
      </c>
      <c r="K57" s="304">
        <v>-0.8000000000000198</v>
      </c>
      <c r="M57" s="119">
        <v>1.6999999999999797</v>
      </c>
      <c r="O57" s="119">
        <v>-0.4999999999999827</v>
      </c>
      <c r="P57" s="119">
        <v>0.39999999999997726</v>
      </c>
      <c r="Q57" s="119">
        <v>-0.20000000000001705</v>
      </c>
      <c r="R57" s="304">
        <v>0.09999999999999432</v>
      </c>
      <c r="S57" s="120">
        <v>-1.1249999999999898</v>
      </c>
    </row>
    <row r="58" spans="2:19" s="1" customFormat="1" ht="12.75" customHeight="1">
      <c r="B58" s="9" t="s">
        <v>221</v>
      </c>
      <c r="C58" s="9"/>
      <c r="D58" s="6"/>
      <c r="E58" s="6"/>
      <c r="G58" s="66">
        <v>419.5</v>
      </c>
      <c r="I58" s="66">
        <v>124.3</v>
      </c>
      <c r="K58" s="140">
        <v>110.3</v>
      </c>
      <c r="M58" s="66">
        <v>207.3</v>
      </c>
      <c r="O58" s="66">
        <v>107.9</v>
      </c>
      <c r="P58" s="289">
        <v>549.8</v>
      </c>
      <c r="Q58" s="72">
        <v>171.4</v>
      </c>
      <c r="R58" s="199">
        <v>163</v>
      </c>
      <c r="S58" s="69">
        <v>0.47778785131459656</v>
      </c>
    </row>
    <row r="59" spans="1:19" ht="24.75" customHeight="1">
      <c r="A59" s="433" t="s">
        <v>124</v>
      </c>
      <c r="B59" s="437"/>
      <c r="C59" s="437"/>
      <c r="D59" s="6">
        <v>1.3</v>
      </c>
      <c r="E59" s="264">
        <v>7.7</v>
      </c>
      <c r="F59" s="2"/>
      <c r="G59" s="332" t="s">
        <v>115</v>
      </c>
      <c r="H59" s="2"/>
      <c r="I59" s="260" t="s">
        <v>115</v>
      </c>
      <c r="J59" s="2"/>
      <c r="K59" s="365" t="s">
        <v>115</v>
      </c>
      <c r="L59" s="2"/>
      <c r="M59" s="65">
        <v>158.1</v>
      </c>
      <c r="N59" s="2"/>
      <c r="O59" s="65">
        <v>63.3</v>
      </c>
      <c r="P59" s="280">
        <v>456</v>
      </c>
      <c r="Q59" s="71">
        <v>127.9</v>
      </c>
      <c r="R59" s="198">
        <v>112</v>
      </c>
      <c r="S59" s="260" t="s">
        <v>115</v>
      </c>
    </row>
    <row r="60" spans="1:19" ht="11.25" customHeight="1">
      <c r="A60" s="1"/>
      <c r="B60" s="1"/>
      <c r="C60" s="1"/>
      <c r="F60" s="2"/>
      <c r="H60" s="2"/>
      <c r="I60" s="71"/>
      <c r="J60" s="2"/>
      <c r="K60" s="198"/>
      <c r="L60" s="2"/>
      <c r="M60" s="282"/>
      <c r="N60" s="2"/>
      <c r="O60" s="282"/>
      <c r="P60" s="282"/>
      <c r="Q60" s="71"/>
      <c r="R60" s="198"/>
      <c r="S60" s="10"/>
    </row>
    <row r="61" spans="1:19" s="44" customFormat="1" ht="15">
      <c r="A61" s="112" t="s">
        <v>14</v>
      </c>
      <c r="B61" s="113"/>
      <c r="D61" s="124"/>
      <c r="E61" s="124"/>
      <c r="G61" s="174"/>
      <c r="I61" s="201"/>
      <c r="K61" s="335"/>
      <c r="M61" s="248"/>
      <c r="O61" s="248"/>
      <c r="P61" s="248"/>
      <c r="Q61" s="201"/>
      <c r="R61" s="335"/>
      <c r="S61" s="126"/>
    </row>
    <row r="62" spans="1:19" ht="12.75">
      <c r="A62" s="4" t="s">
        <v>187</v>
      </c>
      <c r="F62" s="2"/>
      <c r="H62" s="2"/>
      <c r="I62" s="71"/>
      <c r="J62" s="2"/>
      <c r="K62" s="198"/>
      <c r="L62" s="2"/>
      <c r="M62" s="282"/>
      <c r="N62" s="2"/>
      <c r="O62" s="282"/>
      <c r="P62" s="282"/>
      <c r="Q62" s="6"/>
      <c r="R62" s="134"/>
      <c r="S62" s="10"/>
    </row>
    <row r="63" spans="2:19" ht="12.75">
      <c r="B63" s="2" t="s">
        <v>12</v>
      </c>
      <c r="D63" s="6">
        <v>8.1</v>
      </c>
      <c r="F63" s="2"/>
      <c r="G63" s="65">
        <v>108.2</v>
      </c>
      <c r="H63" s="2"/>
      <c r="I63" s="65">
        <v>39.6</v>
      </c>
      <c r="J63" s="2"/>
      <c r="K63" s="137">
        <v>26.9</v>
      </c>
      <c r="L63" s="2"/>
      <c r="M63" s="65">
        <v>24</v>
      </c>
      <c r="N63" s="2"/>
      <c r="O63" s="65">
        <v>37</v>
      </c>
      <c r="P63" s="65">
        <v>127.5</v>
      </c>
      <c r="Q63" s="65">
        <v>21.3</v>
      </c>
      <c r="R63" s="137">
        <v>38.8</v>
      </c>
      <c r="S63" s="10">
        <v>0.4423791821561338</v>
      </c>
    </row>
    <row r="64" spans="2:19" ht="12.75">
      <c r="B64" s="2" t="s">
        <v>110</v>
      </c>
      <c r="D64" s="85">
        <v>8.15</v>
      </c>
      <c r="F64" s="2"/>
      <c r="G64" s="332" t="s">
        <v>115</v>
      </c>
      <c r="H64" s="2"/>
      <c r="I64" s="312" t="s">
        <v>115</v>
      </c>
      <c r="J64" s="2"/>
      <c r="K64" s="362" t="s">
        <v>115</v>
      </c>
      <c r="L64" s="2"/>
      <c r="M64" s="65">
        <v>13.2</v>
      </c>
      <c r="N64" s="2"/>
      <c r="O64" s="65">
        <v>30.9</v>
      </c>
      <c r="P64" s="65">
        <v>44.1</v>
      </c>
      <c r="Q64" s="65">
        <v>20.4</v>
      </c>
      <c r="R64" s="137">
        <v>23.4</v>
      </c>
      <c r="S64" s="370" t="s">
        <v>115</v>
      </c>
    </row>
    <row r="65" spans="2:19" ht="12.75">
      <c r="B65" s="2" t="s">
        <v>152</v>
      </c>
      <c r="D65" s="6">
        <v>8.4</v>
      </c>
      <c r="F65" s="2"/>
      <c r="G65" s="65">
        <v>63.8</v>
      </c>
      <c r="H65" s="2"/>
      <c r="I65" s="65">
        <v>9</v>
      </c>
      <c r="J65" s="2"/>
      <c r="K65" s="137">
        <v>19.4</v>
      </c>
      <c r="L65" s="2"/>
      <c r="M65" s="65">
        <v>5.7</v>
      </c>
      <c r="N65" s="2"/>
      <c r="O65" s="65">
        <v>24.2</v>
      </c>
      <c r="P65" s="65">
        <v>58.3</v>
      </c>
      <c r="Q65" s="65">
        <v>10.2</v>
      </c>
      <c r="R65" s="137">
        <v>14.7</v>
      </c>
      <c r="S65" s="10">
        <v>-0.24226804123711343</v>
      </c>
    </row>
    <row r="66" spans="2:19" ht="12.75">
      <c r="B66" s="2" t="s">
        <v>13</v>
      </c>
      <c r="C66" s="4"/>
      <c r="D66" s="6">
        <v>8.7</v>
      </c>
      <c r="F66" s="2"/>
      <c r="G66" s="65">
        <v>13.6</v>
      </c>
      <c r="H66" s="2"/>
      <c r="I66" s="65">
        <v>0.6</v>
      </c>
      <c r="J66" s="2"/>
      <c r="K66" s="137">
        <v>1.3</v>
      </c>
      <c r="L66" s="2"/>
      <c r="M66" s="65">
        <v>1.2</v>
      </c>
      <c r="N66" s="2"/>
      <c r="O66" s="65">
        <v>7.3</v>
      </c>
      <c r="P66" s="65">
        <v>10.4</v>
      </c>
      <c r="Q66" s="65">
        <v>0.7</v>
      </c>
      <c r="R66" s="137">
        <v>4.5</v>
      </c>
      <c r="S66" s="10">
        <v>2.461538461538462</v>
      </c>
    </row>
    <row r="67" spans="2:19" s="44" customFormat="1" ht="12.75">
      <c r="B67" s="44" t="s">
        <v>165</v>
      </c>
      <c r="D67" s="124">
        <v>8.11</v>
      </c>
      <c r="E67" s="124"/>
      <c r="G67" s="119">
        <v>0.5</v>
      </c>
      <c r="I67" s="119">
        <v>0</v>
      </c>
      <c r="K67" s="304">
        <v>0.1</v>
      </c>
      <c r="M67" s="119">
        <v>0.1</v>
      </c>
      <c r="O67" s="119">
        <v>0.3</v>
      </c>
      <c r="P67" s="119">
        <v>0.5</v>
      </c>
      <c r="Q67" s="119">
        <v>0.1</v>
      </c>
      <c r="R67" s="304">
        <v>0.2</v>
      </c>
      <c r="S67" s="120">
        <v>1</v>
      </c>
    </row>
    <row r="68" spans="2:19" s="9" customFormat="1" ht="12.75">
      <c r="B68" s="9" t="s">
        <v>213</v>
      </c>
      <c r="D68" s="11">
        <v>8.13</v>
      </c>
      <c r="E68" s="11"/>
      <c r="G68" s="66">
        <v>185.8</v>
      </c>
      <c r="I68" s="66">
        <v>48.8</v>
      </c>
      <c r="K68" s="140">
        <v>47.7</v>
      </c>
      <c r="M68" s="66">
        <v>49.3</v>
      </c>
      <c r="O68" s="66">
        <v>94.1</v>
      </c>
      <c r="P68" s="66">
        <v>239.9</v>
      </c>
      <c r="Q68" s="66">
        <v>52.7</v>
      </c>
      <c r="R68" s="140">
        <v>81.6</v>
      </c>
      <c r="S68" s="69">
        <v>0.7106918238993711</v>
      </c>
    </row>
    <row r="69" spans="1:19" s="4" customFormat="1" ht="26.25" customHeight="1">
      <c r="A69" s="433" t="s">
        <v>129</v>
      </c>
      <c r="B69" s="436"/>
      <c r="C69" s="436"/>
      <c r="D69" s="86">
        <v>8.19</v>
      </c>
      <c r="E69" s="11"/>
      <c r="G69" s="332" t="s">
        <v>115</v>
      </c>
      <c r="I69" s="260" t="s">
        <v>115</v>
      </c>
      <c r="K69" s="365" t="s">
        <v>115</v>
      </c>
      <c r="M69" s="280">
        <v>36.1</v>
      </c>
      <c r="O69" s="280">
        <v>63.2</v>
      </c>
      <c r="P69" s="280">
        <v>195.8</v>
      </c>
      <c r="Q69" s="71">
        <v>32.3</v>
      </c>
      <c r="R69" s="198">
        <v>58.3</v>
      </c>
      <c r="S69" s="260" t="s">
        <v>115</v>
      </c>
    </row>
    <row r="70" spans="6:19" ht="12.75">
      <c r="F70" s="2"/>
      <c r="H70" s="2"/>
      <c r="I70" s="6"/>
      <c r="J70" s="2"/>
      <c r="K70" s="134"/>
      <c r="L70" s="2"/>
      <c r="M70" s="283"/>
      <c r="N70" s="2"/>
      <c r="O70" s="283"/>
      <c r="P70" s="283"/>
      <c r="Q70" s="6"/>
      <c r="R70" s="134"/>
      <c r="S70" s="10"/>
    </row>
    <row r="71" spans="1:19" s="44" customFormat="1" ht="15">
      <c r="A71" s="112" t="s">
        <v>15</v>
      </c>
      <c r="B71" s="113"/>
      <c r="D71" s="124"/>
      <c r="E71" s="124"/>
      <c r="G71" s="174"/>
      <c r="I71" s="174"/>
      <c r="K71" s="176"/>
      <c r="M71" s="281"/>
      <c r="O71" s="281"/>
      <c r="P71" s="281"/>
      <c r="Q71" s="174"/>
      <c r="R71" s="176"/>
      <c r="S71" s="126"/>
    </row>
    <row r="72" spans="1:19" ht="12.75">
      <c r="A72" s="4" t="s">
        <v>215</v>
      </c>
      <c r="F72" s="2"/>
      <c r="H72" s="2"/>
      <c r="I72" s="6"/>
      <c r="J72" s="2"/>
      <c r="K72" s="134"/>
      <c r="L72" s="2"/>
      <c r="M72" s="283"/>
      <c r="N72" s="2"/>
      <c r="O72" s="283"/>
      <c r="P72" s="280"/>
      <c r="Q72" s="6"/>
      <c r="R72" s="134"/>
      <c r="S72" s="10"/>
    </row>
    <row r="73" spans="2:19" ht="12.75">
      <c r="B73" s="2" t="s">
        <v>12</v>
      </c>
      <c r="F73" s="2"/>
      <c r="G73" s="65">
        <v>3273.6</v>
      </c>
      <c r="H73" s="2"/>
      <c r="I73" s="65">
        <v>3295.7</v>
      </c>
      <c r="J73" s="2"/>
      <c r="K73" s="137">
        <v>3297.7</v>
      </c>
      <c r="L73" s="2"/>
      <c r="M73" s="65">
        <v>3309.5</v>
      </c>
      <c r="N73" s="2"/>
      <c r="O73" s="65">
        <v>3392.2</v>
      </c>
      <c r="P73" s="280">
        <v>3392.2</v>
      </c>
      <c r="Q73" s="65">
        <v>3436.7</v>
      </c>
      <c r="R73" s="137">
        <v>3472.8</v>
      </c>
      <c r="S73" s="10">
        <v>0.053097613488188866</v>
      </c>
    </row>
    <row r="74" spans="2:19" ht="12.75">
      <c r="B74" s="2" t="s">
        <v>110</v>
      </c>
      <c r="F74" s="2"/>
      <c r="G74" s="332">
        <v>3034.9</v>
      </c>
      <c r="H74" s="2"/>
      <c r="I74" s="65">
        <v>3143.3</v>
      </c>
      <c r="J74" s="2"/>
      <c r="K74" s="390">
        <v>3234.5</v>
      </c>
      <c r="L74" s="2"/>
      <c r="M74" s="332">
        <v>3332.9</v>
      </c>
      <c r="N74" s="2"/>
      <c r="O74" s="332">
        <v>3594.2</v>
      </c>
      <c r="P74" s="280">
        <v>3594.2</v>
      </c>
      <c r="Q74" s="65">
        <v>3654.5</v>
      </c>
      <c r="R74" s="137">
        <v>3855.2</v>
      </c>
      <c r="S74" s="10">
        <v>0.19189982995826238</v>
      </c>
    </row>
    <row r="75" spans="2:19" ht="12.75">
      <c r="B75" s="2" t="s">
        <v>152</v>
      </c>
      <c r="F75" s="2"/>
      <c r="G75" s="65">
        <v>1308.6</v>
      </c>
      <c r="H75" s="2"/>
      <c r="I75" s="65">
        <v>1316.8</v>
      </c>
      <c r="J75" s="2"/>
      <c r="K75" s="137">
        <v>1332.8</v>
      </c>
      <c r="L75" s="2"/>
      <c r="M75" s="65">
        <v>1461.1</v>
      </c>
      <c r="N75" s="2"/>
      <c r="O75" s="65">
        <v>1612.9</v>
      </c>
      <c r="P75" s="280">
        <v>1612.9</v>
      </c>
      <c r="Q75" s="65">
        <v>1661.9</v>
      </c>
      <c r="R75" s="137">
        <v>1733.1</v>
      </c>
      <c r="S75" s="10">
        <v>0.300345138055222</v>
      </c>
    </row>
    <row r="76" spans="2:19" ht="12.75">
      <c r="B76" s="2" t="s">
        <v>13</v>
      </c>
      <c r="C76" s="4"/>
      <c r="F76" s="2"/>
      <c r="G76" s="65">
        <v>363.3</v>
      </c>
      <c r="H76" s="2"/>
      <c r="I76" s="65">
        <v>364.5</v>
      </c>
      <c r="J76" s="2"/>
      <c r="K76" s="137">
        <v>368.1</v>
      </c>
      <c r="L76" s="2"/>
      <c r="M76" s="65">
        <v>349</v>
      </c>
      <c r="N76" s="2"/>
      <c r="O76" s="65">
        <v>359.6</v>
      </c>
      <c r="P76" s="280">
        <v>359.6</v>
      </c>
      <c r="Q76" s="65">
        <v>370.9</v>
      </c>
      <c r="R76" s="137">
        <v>392.7</v>
      </c>
      <c r="S76" s="10">
        <v>0.06682966585167072</v>
      </c>
    </row>
    <row r="77" spans="2:19" s="44" customFormat="1" ht="12.75">
      <c r="B77" s="44" t="s">
        <v>165</v>
      </c>
      <c r="D77" s="124"/>
      <c r="E77" s="124"/>
      <c r="G77" s="119">
        <v>3.5</v>
      </c>
      <c r="I77" s="119">
        <v>3.5</v>
      </c>
      <c r="K77" s="304">
        <v>3.7</v>
      </c>
      <c r="M77" s="119">
        <v>3.7</v>
      </c>
      <c r="O77" s="119">
        <v>4.2</v>
      </c>
      <c r="P77" s="305">
        <v>4.2</v>
      </c>
      <c r="Q77" s="119">
        <v>4.4</v>
      </c>
      <c r="R77" s="304">
        <v>4.5</v>
      </c>
      <c r="S77" s="120">
        <v>0.21621621621621623</v>
      </c>
    </row>
    <row r="78" spans="2:19" s="1" customFormat="1" ht="12.75">
      <c r="B78" s="9" t="s">
        <v>214</v>
      </c>
      <c r="C78" s="9"/>
      <c r="D78" s="6"/>
      <c r="E78" s="6"/>
      <c r="G78" s="66">
        <v>4949</v>
      </c>
      <c r="I78" s="66">
        <v>4980.5</v>
      </c>
      <c r="K78" s="140">
        <v>5002.3</v>
      </c>
      <c r="M78" s="66">
        <v>8456.2</v>
      </c>
      <c r="O78" s="66">
        <v>8963.1</v>
      </c>
      <c r="P78" s="278">
        <v>8963.1</v>
      </c>
      <c r="Q78" s="66">
        <v>9128.4</v>
      </c>
      <c r="R78" s="140">
        <v>9458.3</v>
      </c>
      <c r="S78" s="69">
        <v>0.8907902364912139</v>
      </c>
    </row>
    <row r="79" spans="1:19" ht="24.75" customHeight="1">
      <c r="A79" s="433" t="s">
        <v>126</v>
      </c>
      <c r="B79" s="436"/>
      <c r="C79" s="436"/>
      <c r="F79" s="2"/>
      <c r="G79" s="332" t="s">
        <v>115</v>
      </c>
      <c r="H79" s="2"/>
      <c r="I79" s="260" t="s">
        <v>115</v>
      </c>
      <c r="J79" s="2"/>
      <c r="K79" s="365" t="s">
        <v>115</v>
      </c>
      <c r="L79" s="2"/>
      <c r="M79" s="280">
        <v>5123.3</v>
      </c>
      <c r="N79" s="2"/>
      <c r="O79" s="280">
        <v>5368.9</v>
      </c>
      <c r="P79" s="280">
        <v>5368.9</v>
      </c>
      <c r="Q79" s="65">
        <v>5473.9</v>
      </c>
      <c r="R79" s="137">
        <v>5603.1</v>
      </c>
      <c r="S79" s="260" t="s">
        <v>115</v>
      </c>
    </row>
    <row r="80" spans="1:19" ht="12.75">
      <c r="A80" s="87"/>
      <c r="B80" s="4"/>
      <c r="C80" s="4"/>
      <c r="F80" s="2"/>
      <c r="G80" s="66"/>
      <c r="H80" s="2"/>
      <c r="I80" s="66"/>
      <c r="J80" s="2"/>
      <c r="K80" s="260"/>
      <c r="L80" s="2"/>
      <c r="M80" s="66"/>
      <c r="N80" s="2"/>
      <c r="O80" s="66"/>
      <c r="P80" s="66"/>
      <c r="Q80" s="66"/>
      <c r="R80" s="66"/>
      <c r="S80" s="69"/>
    </row>
    <row r="81" spans="1:21" ht="12" customHeight="1">
      <c r="A81" s="431" t="s">
        <v>219</v>
      </c>
      <c r="B81" s="428"/>
      <c r="C81" s="428"/>
      <c r="D81" s="428"/>
      <c r="E81" s="428"/>
      <c r="F81" s="428"/>
      <c r="G81" s="428"/>
      <c r="H81" s="428"/>
      <c r="I81" s="428"/>
      <c r="J81" s="428"/>
      <c r="K81" s="428"/>
      <c r="L81" s="428"/>
      <c r="M81" s="428"/>
      <c r="N81" s="428"/>
      <c r="O81" s="428"/>
      <c r="P81" s="428"/>
      <c r="Q81" s="428"/>
      <c r="R81" s="428"/>
      <c r="S81" s="428"/>
      <c r="T81" s="196"/>
      <c r="U81" s="196"/>
    </row>
    <row r="82" spans="1:21" ht="15.75" customHeight="1">
      <c r="A82" s="428"/>
      <c r="B82" s="428"/>
      <c r="C82" s="428"/>
      <c r="D82" s="428"/>
      <c r="E82" s="428"/>
      <c r="F82" s="428"/>
      <c r="G82" s="428"/>
      <c r="H82" s="428"/>
      <c r="I82" s="428"/>
      <c r="J82" s="428"/>
      <c r="K82" s="428"/>
      <c r="L82" s="428"/>
      <c r="M82" s="428"/>
      <c r="N82" s="428"/>
      <c r="O82" s="428"/>
      <c r="P82" s="428"/>
      <c r="Q82" s="428"/>
      <c r="R82" s="428"/>
      <c r="S82" s="428"/>
      <c r="T82" s="196"/>
      <c r="U82" s="196"/>
    </row>
    <row r="83" spans="1:19" ht="12.75">
      <c r="A83" s="432"/>
      <c r="B83" s="432"/>
      <c r="C83" s="432"/>
      <c r="D83" s="432"/>
      <c r="E83" s="432"/>
      <c r="F83" s="432"/>
      <c r="G83" s="432"/>
      <c r="H83" s="432"/>
      <c r="I83" s="432"/>
      <c r="J83" s="432"/>
      <c r="K83" s="432"/>
      <c r="L83" s="432"/>
      <c r="M83" s="432"/>
      <c r="N83" s="432"/>
      <c r="O83" s="432"/>
      <c r="P83" s="432"/>
      <c r="Q83" s="432"/>
      <c r="R83" s="432"/>
      <c r="S83" s="432"/>
    </row>
    <row r="84" spans="1:14" ht="12.75">
      <c r="A84" s="1"/>
      <c r="B84" s="429" t="s">
        <v>130</v>
      </c>
      <c r="C84" s="430"/>
      <c r="D84" s="430"/>
      <c r="E84" s="430"/>
      <c r="F84" s="430"/>
      <c r="G84" s="430"/>
      <c r="H84" s="430"/>
      <c r="I84" s="430"/>
      <c r="J84" s="2"/>
      <c r="L84" s="2"/>
      <c r="N84" s="2"/>
    </row>
    <row r="85" spans="2:14" ht="18" customHeight="1">
      <c r="B85" s="430"/>
      <c r="C85" s="430"/>
      <c r="D85" s="430"/>
      <c r="E85" s="430"/>
      <c r="F85" s="430"/>
      <c r="G85" s="430"/>
      <c r="H85" s="430"/>
      <c r="I85" s="430"/>
      <c r="J85" s="2"/>
      <c r="L85" s="2"/>
      <c r="N85" s="2"/>
    </row>
    <row r="86" spans="2:14" ht="18" customHeight="1">
      <c r="B86" s="226"/>
      <c r="C86" s="226"/>
      <c r="D86" s="226"/>
      <c r="E86" s="226"/>
      <c r="F86" s="226"/>
      <c r="G86" s="226"/>
      <c r="H86" s="226"/>
      <c r="I86" s="226"/>
      <c r="J86" s="2"/>
      <c r="L86" s="2"/>
      <c r="N86" s="2"/>
    </row>
    <row r="87" spans="2:14" ht="18" customHeight="1">
      <c r="B87" s="226"/>
      <c r="C87" s="226"/>
      <c r="D87" s="226"/>
      <c r="E87" s="226"/>
      <c r="F87" s="226"/>
      <c r="G87" s="226"/>
      <c r="H87" s="226"/>
      <c r="I87" s="226"/>
      <c r="J87" s="2"/>
      <c r="L87" s="2"/>
      <c r="N87" s="2"/>
    </row>
    <row r="88" spans="1:14" ht="15" customHeight="1">
      <c r="A88" s="8" t="s">
        <v>12</v>
      </c>
      <c r="D88" s="73"/>
      <c r="E88" s="73"/>
      <c r="F88" s="2"/>
      <c r="G88" s="73"/>
      <c r="H88" s="2"/>
      <c r="J88" s="2"/>
      <c r="L88" s="2"/>
      <c r="N88" s="2"/>
    </row>
    <row r="89" spans="1:19" ht="15">
      <c r="A89" s="8"/>
      <c r="D89" s="73"/>
      <c r="E89" s="73"/>
      <c r="F89" s="56"/>
      <c r="G89" s="270"/>
      <c r="H89" s="56"/>
      <c r="I89" s="56"/>
      <c r="J89" s="56"/>
      <c r="K89" s="56"/>
      <c r="L89" s="56"/>
      <c r="M89" s="56"/>
      <c r="N89" s="56"/>
      <c r="O89" s="56"/>
      <c r="P89" s="56"/>
      <c r="Q89" s="56"/>
      <c r="R89" s="56"/>
      <c r="S89" s="56">
        <v>48</v>
      </c>
    </row>
    <row r="90" spans="1:19" s="44" customFormat="1" ht="14.25">
      <c r="A90" s="113"/>
      <c r="B90" s="113"/>
      <c r="D90" s="124"/>
      <c r="E90" s="202"/>
      <c r="G90" s="130">
        <f>G7</f>
        <v>2004</v>
      </c>
      <c r="H90" s="422"/>
      <c r="I90" s="130" t="s">
        <v>216</v>
      </c>
      <c r="J90" s="130"/>
      <c r="K90" s="358" t="s">
        <v>217</v>
      </c>
      <c r="L90" s="130"/>
      <c r="M90" s="130" t="s">
        <v>218</v>
      </c>
      <c r="N90" s="130"/>
      <c r="O90" s="130" t="s">
        <v>135</v>
      </c>
      <c r="P90" s="380">
        <v>2005</v>
      </c>
      <c r="Q90" s="130" t="str">
        <f>Q7</f>
        <v>1Q 2006</v>
      </c>
      <c r="R90" s="358" t="str">
        <f>R7</f>
        <v>2Q 2006</v>
      </c>
      <c r="S90" s="423" t="str">
        <f>S39</f>
        <v>% change</v>
      </c>
    </row>
    <row r="91" spans="1:19" ht="12.75">
      <c r="A91" s="4" t="s">
        <v>53</v>
      </c>
      <c r="C91" s="4"/>
      <c r="D91" s="28" t="s">
        <v>194</v>
      </c>
      <c r="E91" s="186"/>
      <c r="F91" s="2"/>
      <c r="G91" s="68">
        <v>0.41</v>
      </c>
      <c r="H91" s="2"/>
      <c r="I91" s="68">
        <v>0.404</v>
      </c>
      <c r="J91" s="2"/>
      <c r="K91" s="171">
        <v>0.398</v>
      </c>
      <c r="L91" s="2"/>
      <c r="M91" s="68">
        <v>0.395</v>
      </c>
      <c r="N91" s="2"/>
      <c r="O91" s="68">
        <v>0.391</v>
      </c>
      <c r="P91" s="68">
        <v>0.391</v>
      </c>
      <c r="Q91" s="68">
        <v>0.389</v>
      </c>
      <c r="R91" s="171">
        <v>0.385</v>
      </c>
      <c r="S91" s="10"/>
    </row>
    <row r="92" spans="1:19" ht="12.75">
      <c r="A92" s="4" t="s">
        <v>16</v>
      </c>
      <c r="B92" s="1"/>
      <c r="D92" s="28">
        <v>2.2</v>
      </c>
      <c r="E92" s="186"/>
      <c r="F92" s="2"/>
      <c r="G92" s="68">
        <v>0.98</v>
      </c>
      <c r="H92" s="2"/>
      <c r="I92" s="68">
        <v>0.996</v>
      </c>
      <c r="J92" s="2"/>
      <c r="K92" s="171">
        <v>1.012</v>
      </c>
      <c r="L92" s="2"/>
      <c r="M92" s="68">
        <v>1.026</v>
      </c>
      <c r="N92" s="2"/>
      <c r="O92" s="68">
        <v>1.06</v>
      </c>
      <c r="P92" s="68">
        <v>1.06</v>
      </c>
      <c r="Q92" s="68">
        <v>1.077</v>
      </c>
      <c r="R92" s="171">
        <v>1.098</v>
      </c>
      <c r="S92" s="10"/>
    </row>
    <row r="93" spans="1:19" ht="12.75">
      <c r="A93" s="4"/>
      <c r="B93" s="1"/>
      <c r="E93" s="95"/>
      <c r="F93" s="2"/>
      <c r="G93" s="68"/>
      <c r="H93" s="2"/>
      <c r="I93" s="68"/>
      <c r="J93" s="2"/>
      <c r="K93" s="171"/>
      <c r="L93" s="2"/>
      <c r="M93" s="286"/>
      <c r="N93" s="2"/>
      <c r="O93" s="286"/>
      <c r="P93" s="286"/>
      <c r="Q93" s="68"/>
      <c r="R93" s="171"/>
      <c r="S93" s="10"/>
    </row>
    <row r="94" spans="1:19" s="44" customFormat="1" ht="12.75">
      <c r="A94" s="112" t="s">
        <v>15</v>
      </c>
      <c r="B94" s="113"/>
      <c r="D94" s="124"/>
      <c r="E94" s="202"/>
      <c r="G94" s="179"/>
      <c r="I94" s="179"/>
      <c r="K94" s="204"/>
      <c r="M94" s="309"/>
      <c r="O94" s="309"/>
      <c r="P94" s="309"/>
      <c r="Q94" s="179"/>
      <c r="R94" s="204"/>
      <c r="S94" s="126"/>
    </row>
    <row r="95" spans="1:19" ht="12.75">
      <c r="A95" s="4" t="s">
        <v>9</v>
      </c>
      <c r="C95" s="4"/>
      <c r="E95" s="95"/>
      <c r="F95" s="2"/>
      <c r="G95" s="68"/>
      <c r="H95" s="2"/>
      <c r="I95" s="68"/>
      <c r="J95" s="2"/>
      <c r="K95" s="171"/>
      <c r="L95" s="2"/>
      <c r="M95" s="286"/>
      <c r="N95" s="2"/>
      <c r="O95" s="286"/>
      <c r="P95" s="286"/>
      <c r="Q95" s="68"/>
      <c r="R95" s="171"/>
      <c r="S95" s="10"/>
    </row>
    <row r="96" spans="2:19" ht="12.75">
      <c r="B96" s="2" t="s">
        <v>2</v>
      </c>
      <c r="D96" s="28">
        <v>3.1</v>
      </c>
      <c r="E96" s="186"/>
      <c r="F96" s="2"/>
      <c r="G96" s="73">
        <v>1778.8</v>
      </c>
      <c r="H96" s="2"/>
      <c r="I96" s="73">
        <v>1810.5</v>
      </c>
      <c r="J96" s="2"/>
      <c r="K96" s="205">
        <v>1829.6</v>
      </c>
      <c r="L96" s="2"/>
      <c r="M96" s="73">
        <v>1845.1</v>
      </c>
      <c r="N96" s="2"/>
      <c r="O96" s="73">
        <v>1929.5</v>
      </c>
      <c r="P96" s="73">
        <v>1929.5</v>
      </c>
      <c r="Q96" s="73">
        <v>1978.4</v>
      </c>
      <c r="R96" s="205">
        <v>2021.8</v>
      </c>
      <c r="S96" s="10">
        <v>0.10505028421512907</v>
      </c>
    </row>
    <row r="97" spans="2:19" s="44" customFormat="1" ht="12.75">
      <c r="B97" s="44" t="s">
        <v>3</v>
      </c>
      <c r="D97" s="416">
        <v>3.2</v>
      </c>
      <c r="E97" s="417"/>
      <c r="G97" s="183">
        <v>1494.8</v>
      </c>
      <c r="I97" s="183">
        <v>1485.2</v>
      </c>
      <c r="K97" s="206">
        <v>1468.1</v>
      </c>
      <c r="M97" s="183">
        <v>1464.4</v>
      </c>
      <c r="O97" s="183">
        <v>1462.7</v>
      </c>
      <c r="P97" s="183">
        <v>1462.7</v>
      </c>
      <c r="Q97" s="183">
        <v>1458.3</v>
      </c>
      <c r="R97" s="206">
        <v>1451</v>
      </c>
      <c r="S97" s="120">
        <v>-0.011647707921803585</v>
      </c>
    </row>
    <row r="98" spans="1:19" s="4" customFormat="1" ht="12.75">
      <c r="A98" s="9"/>
      <c r="B98" s="4" t="s">
        <v>1</v>
      </c>
      <c r="D98" s="4">
        <v>3</v>
      </c>
      <c r="E98" s="187"/>
      <c r="G98" s="74">
        <v>3273.6</v>
      </c>
      <c r="I98" s="74">
        <v>3295.7</v>
      </c>
      <c r="K98" s="339">
        <v>3297.7</v>
      </c>
      <c r="M98" s="74">
        <v>3309.5</v>
      </c>
      <c r="O98" s="74">
        <v>3392.2</v>
      </c>
      <c r="P98" s="74">
        <v>3392.2</v>
      </c>
      <c r="Q98" s="74">
        <v>3436.7</v>
      </c>
      <c r="R98" s="339">
        <v>3472.8</v>
      </c>
      <c r="S98" s="69">
        <v>0.053097613488188866</v>
      </c>
    </row>
    <row r="99" spans="1:19" ht="14.25" customHeight="1">
      <c r="A99" s="1"/>
      <c r="B99" s="4"/>
      <c r="C99" s="4"/>
      <c r="E99" s="95"/>
      <c r="F99" s="2"/>
      <c r="G99" s="73"/>
      <c r="H99" s="2"/>
      <c r="I99" s="73"/>
      <c r="J99" s="2"/>
      <c r="K99" s="205"/>
      <c r="L99" s="2"/>
      <c r="M99" s="290"/>
      <c r="N99" s="2"/>
      <c r="O99" s="290"/>
      <c r="P99" s="290"/>
      <c r="Q99" s="73"/>
      <c r="R99" s="205"/>
      <c r="S99" s="10"/>
    </row>
    <row r="100" spans="1:19" s="44" customFormat="1" ht="12.75">
      <c r="A100" s="203" t="s">
        <v>18</v>
      </c>
      <c r="B100" s="127"/>
      <c r="C100" s="127"/>
      <c r="D100" s="124"/>
      <c r="E100" s="202"/>
      <c r="G100" s="183"/>
      <c r="I100" s="183"/>
      <c r="K100" s="206"/>
      <c r="M100" s="296"/>
      <c r="O100" s="296"/>
      <c r="P100" s="296"/>
      <c r="Q100" s="183"/>
      <c r="R100" s="206"/>
      <c r="S100" s="120"/>
    </row>
    <row r="101" spans="1:19" ht="12.75">
      <c r="A101" s="9" t="s">
        <v>17</v>
      </c>
      <c r="B101" s="1"/>
      <c r="C101" s="1"/>
      <c r="E101" s="95"/>
      <c r="F101" s="2"/>
      <c r="G101" s="73"/>
      <c r="H101" s="2"/>
      <c r="I101" s="73"/>
      <c r="J101" s="2"/>
      <c r="K101" s="205"/>
      <c r="L101" s="2"/>
      <c r="M101" s="290"/>
      <c r="N101" s="2"/>
      <c r="O101" s="290"/>
      <c r="P101" s="290"/>
      <c r="Q101" s="73"/>
      <c r="R101" s="205"/>
      <c r="S101" s="10"/>
    </row>
    <row r="102" spans="2:110" s="1" customFormat="1" ht="12.75">
      <c r="B102" s="2" t="s">
        <v>2</v>
      </c>
      <c r="D102" s="28">
        <v>8.1</v>
      </c>
      <c r="E102" s="186"/>
      <c r="F102" s="2"/>
      <c r="G102" s="73">
        <v>59.8</v>
      </c>
      <c r="H102" s="2"/>
      <c r="I102" s="73">
        <v>56.1</v>
      </c>
      <c r="J102" s="2"/>
      <c r="K102" s="205">
        <v>58</v>
      </c>
      <c r="L102" s="2"/>
      <c r="M102" s="73">
        <v>59.1</v>
      </c>
      <c r="N102" s="2"/>
      <c r="O102" s="73">
        <v>55.6</v>
      </c>
      <c r="P102" s="73">
        <v>57.2</v>
      </c>
      <c r="Q102" s="73">
        <v>52.5</v>
      </c>
      <c r="R102" s="205">
        <v>53.3</v>
      </c>
      <c r="S102" s="10">
        <v>-0.08103448275862069</v>
      </c>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row>
    <row r="103" spans="1:110" s="1" customFormat="1" ht="12.75">
      <c r="A103" s="9"/>
      <c r="B103" s="1" t="s">
        <v>3</v>
      </c>
      <c r="D103" s="28">
        <v>8.2</v>
      </c>
      <c r="E103" s="186"/>
      <c r="F103" s="2"/>
      <c r="G103" s="73">
        <v>10.9</v>
      </c>
      <c r="H103" s="2"/>
      <c r="I103" s="73">
        <v>10.6</v>
      </c>
      <c r="J103" s="2"/>
      <c r="K103" s="205">
        <v>10.6</v>
      </c>
      <c r="L103" s="2"/>
      <c r="M103" s="73">
        <v>10.9</v>
      </c>
      <c r="N103" s="2"/>
      <c r="O103" s="73">
        <v>10.5</v>
      </c>
      <c r="P103" s="73">
        <v>10.6</v>
      </c>
      <c r="Q103" s="73">
        <v>9.7</v>
      </c>
      <c r="R103" s="205">
        <v>9.6</v>
      </c>
      <c r="S103" s="10">
        <v>-0.09433962264150941</v>
      </c>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row>
    <row r="104" spans="1:19" s="4" customFormat="1" ht="12.75">
      <c r="A104" s="9"/>
      <c r="B104" s="9" t="s">
        <v>8</v>
      </c>
      <c r="C104" s="9"/>
      <c r="D104" s="4">
        <v>8.3</v>
      </c>
      <c r="E104" s="187"/>
      <c r="G104" s="74">
        <v>37.1</v>
      </c>
      <c r="I104" s="74">
        <v>35.5</v>
      </c>
      <c r="K104" s="339">
        <v>36.8</v>
      </c>
      <c r="M104" s="74">
        <v>37.7</v>
      </c>
      <c r="O104" s="74">
        <v>35.9</v>
      </c>
      <c r="P104" s="74">
        <v>36.5</v>
      </c>
      <c r="Q104" s="74">
        <v>34.2</v>
      </c>
      <c r="R104" s="339">
        <v>34.9</v>
      </c>
      <c r="S104" s="69">
        <v>-0.05163043478260865</v>
      </c>
    </row>
    <row r="105" spans="1:19" s="44" customFormat="1" ht="12.75">
      <c r="A105" s="113"/>
      <c r="B105" s="113"/>
      <c r="D105" s="124"/>
      <c r="E105" s="202"/>
      <c r="G105" s="183"/>
      <c r="I105" s="183"/>
      <c r="K105" s="206"/>
      <c r="M105" s="296"/>
      <c r="O105" s="296"/>
      <c r="P105" s="296"/>
      <c r="Q105" s="183"/>
      <c r="R105" s="206"/>
      <c r="S105" s="120"/>
    </row>
    <row r="106" spans="1:110" s="1" customFormat="1" ht="12.75">
      <c r="A106" s="4" t="s">
        <v>189</v>
      </c>
      <c r="B106" s="2"/>
      <c r="E106" s="188"/>
      <c r="F106" s="2"/>
      <c r="G106" s="73"/>
      <c r="H106" s="2"/>
      <c r="I106" s="73"/>
      <c r="J106" s="2"/>
      <c r="K106" s="205"/>
      <c r="L106" s="2"/>
      <c r="M106" s="290"/>
      <c r="N106" s="2"/>
      <c r="O106" s="290"/>
      <c r="P106" s="290"/>
      <c r="Q106" s="73"/>
      <c r="R106" s="205"/>
      <c r="S106" s="10"/>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row>
    <row r="107" spans="2:19" ht="12.75">
      <c r="B107" s="2" t="s">
        <v>5</v>
      </c>
      <c r="D107" s="6">
        <v>4.2</v>
      </c>
      <c r="E107" s="95"/>
      <c r="F107" s="2"/>
      <c r="G107" s="73">
        <v>124.3</v>
      </c>
      <c r="H107" s="2"/>
      <c r="I107" s="73">
        <v>126.6</v>
      </c>
      <c r="J107" s="2"/>
      <c r="K107" s="205">
        <v>135.2</v>
      </c>
      <c r="L107" s="73"/>
      <c r="M107" s="73">
        <v>133.4</v>
      </c>
      <c r="N107" s="73"/>
      <c r="O107" s="73">
        <v>142.8</v>
      </c>
      <c r="P107" s="73">
        <v>134.5</v>
      </c>
      <c r="Q107" s="73">
        <v>148</v>
      </c>
      <c r="R107" s="205">
        <v>156</v>
      </c>
      <c r="S107" s="10">
        <v>0.15384615384615397</v>
      </c>
    </row>
    <row r="108" spans="1:19" ht="15.75" customHeight="1">
      <c r="A108" s="1"/>
      <c r="B108" s="1"/>
      <c r="C108" s="1"/>
      <c r="E108" s="95"/>
      <c r="F108" s="2"/>
      <c r="G108" s="73"/>
      <c r="H108" s="2"/>
      <c r="I108" s="73"/>
      <c r="J108" s="2"/>
      <c r="K108" s="205"/>
      <c r="L108" s="2"/>
      <c r="M108" s="290"/>
      <c r="N108" s="2"/>
      <c r="O108" s="290"/>
      <c r="P108" s="290"/>
      <c r="Q108" s="73"/>
      <c r="R108" s="205"/>
      <c r="S108" s="10"/>
    </row>
    <row r="109" spans="1:19" s="44" customFormat="1" ht="12.75">
      <c r="A109" s="113"/>
      <c r="B109" s="113"/>
      <c r="D109" s="124"/>
      <c r="E109" s="202"/>
      <c r="G109" s="183"/>
      <c r="I109" s="183"/>
      <c r="K109" s="206"/>
      <c r="M109" s="296"/>
      <c r="O109" s="296"/>
      <c r="P109" s="296"/>
      <c r="Q109" s="183"/>
      <c r="R109" s="206"/>
      <c r="S109" s="126"/>
    </row>
    <row r="110" spans="1:19" ht="12.75">
      <c r="A110" s="9" t="s">
        <v>188</v>
      </c>
      <c r="B110" s="1"/>
      <c r="C110" s="1"/>
      <c r="E110" s="95"/>
      <c r="F110" s="2"/>
      <c r="G110" s="73"/>
      <c r="H110" s="2"/>
      <c r="I110" s="73"/>
      <c r="J110" s="2"/>
      <c r="K110" s="205"/>
      <c r="L110" s="2"/>
      <c r="M110" s="290"/>
      <c r="N110" s="2"/>
      <c r="O110" s="290"/>
      <c r="P110" s="290"/>
      <c r="Q110" s="73"/>
      <c r="R110" s="205"/>
      <c r="S110" s="10"/>
    </row>
    <row r="111" spans="1:19" s="4" customFormat="1" ht="12.75" customHeight="1">
      <c r="A111" s="9"/>
      <c r="B111" s="9" t="s">
        <v>229</v>
      </c>
      <c r="C111" s="9"/>
      <c r="D111" s="4">
        <v>6.1</v>
      </c>
      <c r="E111" s="187"/>
      <c r="G111" s="145">
        <v>0.17</v>
      </c>
      <c r="I111" s="145">
        <v>0.044</v>
      </c>
      <c r="K111" s="426">
        <v>0.04</v>
      </c>
      <c r="M111" s="145">
        <v>0.044</v>
      </c>
      <c r="O111" s="145">
        <v>0.045</v>
      </c>
      <c r="P111" s="145">
        <v>0.172</v>
      </c>
      <c r="Q111" s="145">
        <v>0.044</v>
      </c>
      <c r="R111" s="426">
        <v>0.039</v>
      </c>
      <c r="S111" s="69"/>
    </row>
    <row r="112" spans="1:19" ht="12.75" customHeight="1">
      <c r="A112" s="1"/>
      <c r="B112" s="1" t="s">
        <v>192</v>
      </c>
      <c r="C112" s="1"/>
      <c r="D112" s="28" t="s">
        <v>79</v>
      </c>
      <c r="E112" s="186"/>
      <c r="F112" s="2"/>
      <c r="G112" s="68">
        <v>0.119</v>
      </c>
      <c r="H112" s="2"/>
      <c r="I112" s="68">
        <v>0.03</v>
      </c>
      <c r="J112" s="2"/>
      <c r="K112" s="171">
        <v>0.024</v>
      </c>
      <c r="L112" s="2"/>
      <c r="M112" s="68">
        <v>0.026</v>
      </c>
      <c r="N112" s="2"/>
      <c r="O112" s="68">
        <v>0.027</v>
      </c>
      <c r="P112" s="68">
        <v>0.109</v>
      </c>
      <c r="Q112" s="68">
        <v>0.027</v>
      </c>
      <c r="R112" s="171">
        <v>0.022</v>
      </c>
      <c r="S112" s="10"/>
    </row>
    <row r="113" spans="1:19" ht="12.75">
      <c r="A113" s="1"/>
      <c r="B113" s="1" t="s">
        <v>193</v>
      </c>
      <c r="C113" s="1"/>
      <c r="D113" s="28" t="s">
        <v>80</v>
      </c>
      <c r="E113" s="186"/>
      <c r="F113" s="2"/>
      <c r="G113" s="68">
        <v>0.228</v>
      </c>
      <c r="H113" s="2"/>
      <c r="I113" s="68">
        <v>0.061</v>
      </c>
      <c r="J113" s="2"/>
      <c r="K113" s="171">
        <v>0.058</v>
      </c>
      <c r="L113" s="2"/>
      <c r="M113" s="68">
        <v>0.065</v>
      </c>
      <c r="N113" s="2"/>
      <c r="O113" s="68">
        <v>0.068</v>
      </c>
      <c r="P113" s="68">
        <v>0.252</v>
      </c>
      <c r="Q113" s="68">
        <v>0.067</v>
      </c>
      <c r="R113" s="171">
        <v>0.062</v>
      </c>
      <c r="S113" s="10"/>
    </row>
    <row r="114" spans="1:19" ht="12.75">
      <c r="A114" s="1"/>
      <c r="B114" s="1"/>
      <c r="C114" s="1"/>
      <c r="E114" s="95"/>
      <c r="F114" s="2"/>
      <c r="G114" s="73"/>
      <c r="H114" s="2"/>
      <c r="I114" s="73"/>
      <c r="J114" s="2"/>
      <c r="K114" s="205"/>
      <c r="L114" s="2"/>
      <c r="M114" s="290"/>
      <c r="N114" s="2"/>
      <c r="O114" s="290"/>
      <c r="P114" s="290"/>
      <c r="Q114" s="73"/>
      <c r="R114" s="205"/>
      <c r="S114" s="10"/>
    </row>
    <row r="115" spans="1:19" s="44" customFormat="1" ht="12.75">
      <c r="A115" s="112" t="s">
        <v>14</v>
      </c>
      <c r="B115" s="113"/>
      <c r="D115" s="124"/>
      <c r="E115" s="202"/>
      <c r="G115" s="183"/>
      <c r="I115" s="183"/>
      <c r="K115" s="206"/>
      <c r="M115" s="296"/>
      <c r="O115" s="296"/>
      <c r="P115" s="296"/>
      <c r="Q115" s="183"/>
      <c r="R115" s="206"/>
      <c r="S115" s="126"/>
    </row>
    <row r="116" spans="1:19" ht="12.75">
      <c r="A116" s="9" t="s">
        <v>134</v>
      </c>
      <c r="B116" s="1"/>
      <c r="C116" s="1"/>
      <c r="D116" s="6">
        <v>7.1</v>
      </c>
      <c r="E116" s="95"/>
      <c r="F116" s="2"/>
      <c r="G116" s="74">
        <v>71.6</v>
      </c>
      <c r="H116" s="4"/>
      <c r="I116" s="74">
        <v>23.4</v>
      </c>
      <c r="J116" s="4"/>
      <c r="K116" s="339">
        <v>12.4</v>
      </c>
      <c r="L116" s="74"/>
      <c r="M116" s="74">
        <v>10.8</v>
      </c>
      <c r="N116" s="74"/>
      <c r="O116" s="74">
        <v>26</v>
      </c>
      <c r="P116" s="74">
        <v>72.6</v>
      </c>
      <c r="Q116" s="74">
        <v>19.1</v>
      </c>
      <c r="R116" s="339">
        <v>15.2</v>
      </c>
      <c r="S116" s="69">
        <v>0.2258064516129028</v>
      </c>
    </row>
    <row r="117" spans="1:19" ht="12.75">
      <c r="A117" s="9" t="s">
        <v>84</v>
      </c>
      <c r="B117" s="1"/>
      <c r="C117" s="4"/>
      <c r="D117" s="6">
        <v>7.6</v>
      </c>
      <c r="E117" s="95"/>
      <c r="F117" s="2"/>
      <c r="G117" s="74">
        <v>72.1</v>
      </c>
      <c r="H117" s="4"/>
      <c r="I117" s="74">
        <v>17</v>
      </c>
      <c r="J117" s="4"/>
      <c r="K117" s="339">
        <v>17.6</v>
      </c>
      <c r="L117" s="74"/>
      <c r="M117" s="74">
        <v>14.2</v>
      </c>
      <c r="N117" s="74"/>
      <c r="O117" s="74">
        <v>22.7</v>
      </c>
      <c r="P117" s="74">
        <v>71.5</v>
      </c>
      <c r="Q117" s="74">
        <v>14.7</v>
      </c>
      <c r="R117" s="339">
        <v>18</v>
      </c>
      <c r="S117" s="69">
        <v>0.02272727272727293</v>
      </c>
    </row>
    <row r="118" spans="1:19" ht="12.75">
      <c r="A118" s="9"/>
      <c r="B118" s="1"/>
      <c r="C118" s="1"/>
      <c r="E118" s="95"/>
      <c r="F118" s="2"/>
      <c r="G118" s="73"/>
      <c r="H118" s="2"/>
      <c r="I118" s="73"/>
      <c r="J118" s="2"/>
      <c r="K118" s="205"/>
      <c r="L118" s="2"/>
      <c r="M118" s="290"/>
      <c r="N118" s="2"/>
      <c r="O118" s="290"/>
      <c r="P118" s="290"/>
      <c r="Q118" s="73"/>
      <c r="R118" s="205"/>
      <c r="S118" s="10"/>
    </row>
    <row r="119" spans="1:19" s="44" customFormat="1" ht="12.75">
      <c r="A119" s="113"/>
      <c r="B119" s="113"/>
      <c r="D119" s="124"/>
      <c r="E119" s="202"/>
      <c r="G119" s="183"/>
      <c r="I119" s="183"/>
      <c r="K119" s="206"/>
      <c r="M119" s="296"/>
      <c r="O119" s="296"/>
      <c r="P119" s="296"/>
      <c r="Q119" s="183"/>
      <c r="R119" s="206"/>
      <c r="S119" s="126"/>
    </row>
    <row r="120" spans="1:19" ht="12.75">
      <c r="A120" s="9" t="s">
        <v>190</v>
      </c>
      <c r="B120" s="1"/>
      <c r="C120" s="4"/>
      <c r="E120" s="95"/>
      <c r="F120" s="2"/>
      <c r="G120" s="73"/>
      <c r="H120" s="2"/>
      <c r="I120" s="73"/>
      <c r="J120" s="2"/>
      <c r="K120" s="205"/>
      <c r="L120" s="2"/>
      <c r="M120" s="290"/>
      <c r="N120" s="2"/>
      <c r="O120" s="290"/>
      <c r="P120" s="290"/>
      <c r="Q120" s="73"/>
      <c r="R120" s="205"/>
      <c r="S120" s="10"/>
    </row>
    <row r="121" spans="1:19" ht="12.75">
      <c r="A121" s="1"/>
      <c r="B121" s="1" t="s">
        <v>6</v>
      </c>
      <c r="C121" s="1"/>
      <c r="D121" s="28">
        <v>9.4</v>
      </c>
      <c r="E121" s="186"/>
      <c r="F121" s="2"/>
      <c r="G121" s="68">
        <v>0.126</v>
      </c>
      <c r="H121" s="2"/>
      <c r="I121" s="68">
        <v>0.17</v>
      </c>
      <c r="J121" s="2"/>
      <c r="K121" s="171">
        <v>0.163</v>
      </c>
      <c r="L121" s="68"/>
      <c r="M121" s="68">
        <v>0.175</v>
      </c>
      <c r="N121" s="68"/>
      <c r="O121" s="68">
        <v>0.189</v>
      </c>
      <c r="P121" s="68">
        <v>0.174</v>
      </c>
      <c r="Q121" s="68">
        <v>0.215</v>
      </c>
      <c r="R121" s="171">
        <v>0.202</v>
      </c>
      <c r="S121" s="10"/>
    </row>
    <row r="122" spans="1:19" ht="11.25" customHeight="1">
      <c r="A122" s="1"/>
      <c r="B122" s="1" t="s">
        <v>7</v>
      </c>
      <c r="C122" s="1"/>
      <c r="D122" s="28">
        <v>9.5</v>
      </c>
      <c r="E122" s="186"/>
      <c r="F122" s="2"/>
      <c r="G122" s="73">
        <v>521.6</v>
      </c>
      <c r="H122" s="2"/>
      <c r="I122" s="73">
        <v>134.5</v>
      </c>
      <c r="J122" s="2"/>
      <c r="K122" s="205">
        <v>126.5</v>
      </c>
      <c r="L122" s="73"/>
      <c r="M122" s="73">
        <v>131.3</v>
      </c>
      <c r="N122" s="73"/>
      <c r="O122" s="73">
        <v>150.5</v>
      </c>
      <c r="P122" s="73">
        <v>542.8</v>
      </c>
      <c r="Q122" s="73">
        <v>182</v>
      </c>
      <c r="R122" s="205">
        <v>207.3</v>
      </c>
      <c r="S122" s="10">
        <v>0.6387351778656127</v>
      </c>
    </row>
    <row r="123" spans="1:19" ht="33.75" customHeight="1">
      <c r="A123" s="8" t="s">
        <v>110</v>
      </c>
      <c r="B123" s="1"/>
      <c r="C123" s="7"/>
      <c r="F123" s="2"/>
      <c r="H123" s="2"/>
      <c r="I123" s="6"/>
      <c r="J123" s="2"/>
      <c r="K123" s="134"/>
      <c r="L123" s="2"/>
      <c r="M123" s="6"/>
      <c r="N123" s="2"/>
      <c r="O123" s="6"/>
      <c r="P123" s="283"/>
      <c r="Q123" s="6"/>
      <c r="R123" s="134"/>
      <c r="S123" s="6"/>
    </row>
    <row r="124" spans="1:19" ht="14.25" customHeight="1">
      <c r="A124" s="8"/>
      <c r="B124" s="1"/>
      <c r="C124" s="7"/>
      <c r="F124" s="56"/>
      <c r="G124" s="264"/>
      <c r="H124" s="56"/>
      <c r="I124" s="264"/>
      <c r="J124" s="56"/>
      <c r="K124" s="376">
        <v>36</v>
      </c>
      <c r="L124" s="56"/>
      <c r="M124" s="264">
        <v>44</v>
      </c>
      <c r="N124" s="56"/>
      <c r="O124" s="264">
        <v>44</v>
      </c>
      <c r="P124" s="363"/>
      <c r="Q124" s="264"/>
      <c r="R124" s="336"/>
      <c r="S124" s="264">
        <v>46</v>
      </c>
    </row>
    <row r="125" spans="1:19" s="44" customFormat="1" ht="14.25">
      <c r="A125" s="113"/>
      <c r="B125" s="113"/>
      <c r="D125" s="124"/>
      <c r="E125" s="124"/>
      <c r="G125" s="130">
        <v>2004</v>
      </c>
      <c r="H125" s="422"/>
      <c r="I125" s="130" t="s">
        <v>216</v>
      </c>
      <c r="J125" s="130"/>
      <c r="K125" s="358" t="s">
        <v>217</v>
      </c>
      <c r="L125" s="130"/>
      <c r="M125" s="130" t="s">
        <v>218</v>
      </c>
      <c r="N125" s="130"/>
      <c r="O125" s="130" t="s">
        <v>135</v>
      </c>
      <c r="P125" s="380">
        <v>2005</v>
      </c>
      <c r="Q125" s="130" t="s">
        <v>136</v>
      </c>
      <c r="R125" s="358" t="s">
        <v>228</v>
      </c>
      <c r="S125" s="423" t="s">
        <v>114</v>
      </c>
    </row>
    <row r="126" spans="1:19" ht="12.75">
      <c r="A126" s="4" t="s">
        <v>53</v>
      </c>
      <c r="B126" s="1"/>
      <c r="C126" s="4"/>
      <c r="D126" s="6">
        <v>2.1</v>
      </c>
      <c r="F126" s="2"/>
      <c r="G126" s="286">
        <v>0.644</v>
      </c>
      <c r="H126" s="2"/>
      <c r="I126" s="68">
        <v>0.631</v>
      </c>
      <c r="J126" s="2"/>
      <c r="K126" s="171">
        <v>0.622</v>
      </c>
      <c r="L126" s="2"/>
      <c r="M126" s="286">
        <v>0.608</v>
      </c>
      <c r="N126" s="2"/>
      <c r="O126" s="286">
        <v>0.576</v>
      </c>
      <c r="P126" s="286">
        <v>0.576</v>
      </c>
      <c r="Q126" s="286">
        <v>0.56</v>
      </c>
      <c r="R126" s="171">
        <v>0.553</v>
      </c>
      <c r="S126" s="75"/>
    </row>
    <row r="127" spans="1:19" ht="15.75" customHeight="1">
      <c r="A127" s="9" t="s">
        <v>109</v>
      </c>
      <c r="B127" s="1"/>
      <c r="C127" s="4"/>
      <c r="D127" s="6">
        <v>2.3</v>
      </c>
      <c r="F127" s="2"/>
      <c r="G127" s="286">
        <v>0.597</v>
      </c>
      <c r="H127" s="2"/>
      <c r="I127" s="68">
        <v>0.632</v>
      </c>
      <c r="J127" s="2"/>
      <c r="K127" s="171">
        <v>0.66</v>
      </c>
      <c r="L127" s="2"/>
      <c r="M127" s="286">
        <v>0.697</v>
      </c>
      <c r="N127" s="2"/>
      <c r="O127" s="286">
        <v>0.795</v>
      </c>
      <c r="P127" s="286">
        <v>0.795</v>
      </c>
      <c r="Q127" s="286">
        <v>0.847</v>
      </c>
      <c r="R127" s="171">
        <v>0.906</v>
      </c>
      <c r="S127" s="75"/>
    </row>
    <row r="128" spans="1:19" ht="15.75" customHeight="1">
      <c r="A128" s="9"/>
      <c r="B128" s="1"/>
      <c r="C128" s="4"/>
      <c r="F128" s="2"/>
      <c r="G128" s="75"/>
      <c r="H128" s="2"/>
      <c r="I128" s="75"/>
      <c r="J128" s="2"/>
      <c r="K128" s="207"/>
      <c r="L128" s="2"/>
      <c r="M128" s="297"/>
      <c r="N128" s="2"/>
      <c r="O128" s="297"/>
      <c r="P128" s="297"/>
      <c r="Q128" s="75"/>
      <c r="R128" s="207"/>
      <c r="S128" s="75"/>
    </row>
    <row r="129" spans="1:19" s="44" customFormat="1" ht="12.75">
      <c r="A129" s="112" t="s">
        <v>15</v>
      </c>
      <c r="B129" s="113"/>
      <c r="C129" s="113"/>
      <c r="D129" s="124"/>
      <c r="E129" s="124"/>
      <c r="G129" s="209"/>
      <c r="I129" s="209"/>
      <c r="K129" s="211"/>
      <c r="M129" s="298"/>
      <c r="O129" s="298"/>
      <c r="P129" s="298"/>
      <c r="Q129" s="209"/>
      <c r="R129" s="211"/>
      <c r="S129" s="126"/>
    </row>
    <row r="130" spans="1:19" ht="12.75">
      <c r="A130" s="9" t="s">
        <v>35</v>
      </c>
      <c r="B130" s="1"/>
      <c r="C130" s="4"/>
      <c r="F130" s="2"/>
      <c r="G130" s="76"/>
      <c r="H130" s="2"/>
      <c r="I130" s="76"/>
      <c r="J130" s="2"/>
      <c r="K130" s="208"/>
      <c r="L130" s="2"/>
      <c r="M130" s="297"/>
      <c r="N130" s="2"/>
      <c r="O130" s="297"/>
      <c r="P130" s="297"/>
      <c r="Q130" s="75"/>
      <c r="R130" s="207"/>
      <c r="S130" s="75"/>
    </row>
    <row r="131" spans="1:19" ht="12.75">
      <c r="A131" s="1"/>
      <c r="B131" s="1" t="s">
        <v>2</v>
      </c>
      <c r="D131" s="28">
        <v>8.1</v>
      </c>
      <c r="E131" s="28"/>
      <c r="F131" s="2"/>
      <c r="G131" s="280">
        <v>1067.8</v>
      </c>
      <c r="H131" s="2"/>
      <c r="I131" s="65">
        <v>1082.8</v>
      </c>
      <c r="J131" s="2"/>
      <c r="K131" s="137">
        <v>1117.8</v>
      </c>
      <c r="L131" s="2"/>
      <c r="M131" s="280">
        <v>1178.9</v>
      </c>
      <c r="N131" s="2"/>
      <c r="O131" s="280">
        <v>1231.2</v>
      </c>
      <c r="P131" s="280">
        <v>1231.2</v>
      </c>
      <c r="Q131" s="280">
        <v>1278.9</v>
      </c>
      <c r="R131" s="137">
        <v>1348.3</v>
      </c>
      <c r="S131" s="10">
        <v>0.20620862408302032</v>
      </c>
    </row>
    <row r="132" spans="2:19" s="44" customFormat="1" ht="12.75">
      <c r="B132" s="44" t="s">
        <v>3</v>
      </c>
      <c r="D132" s="416">
        <v>8.2</v>
      </c>
      <c r="E132" s="416"/>
      <c r="G132" s="305">
        <v>1967.1</v>
      </c>
      <c r="I132" s="119">
        <v>2060.5</v>
      </c>
      <c r="K132" s="304">
        <v>2116.7</v>
      </c>
      <c r="M132" s="305">
        <v>2154</v>
      </c>
      <c r="O132" s="305">
        <v>2363</v>
      </c>
      <c r="P132" s="305">
        <v>2363</v>
      </c>
      <c r="Q132" s="305">
        <v>2375.6</v>
      </c>
      <c r="R132" s="304">
        <v>2506.9</v>
      </c>
      <c r="S132" s="120">
        <v>0.18434355364482458</v>
      </c>
    </row>
    <row r="133" spans="2:19" s="9" customFormat="1" ht="12.75">
      <c r="B133" s="9" t="s">
        <v>1</v>
      </c>
      <c r="C133" s="4"/>
      <c r="D133" s="4">
        <v>8</v>
      </c>
      <c r="E133" s="4"/>
      <c r="F133" s="4"/>
      <c r="G133" s="278">
        <v>3034.9</v>
      </c>
      <c r="H133" s="4"/>
      <c r="I133" s="66">
        <v>3143.3</v>
      </c>
      <c r="J133" s="4"/>
      <c r="K133" s="140">
        <v>3234.5</v>
      </c>
      <c r="L133" s="4"/>
      <c r="M133" s="278">
        <v>3332.9</v>
      </c>
      <c r="N133" s="4"/>
      <c r="O133" s="278">
        <v>3594.2</v>
      </c>
      <c r="P133" s="278">
        <v>3594.2</v>
      </c>
      <c r="Q133" s="278">
        <v>3654.5</v>
      </c>
      <c r="R133" s="140">
        <v>3855.2</v>
      </c>
      <c r="S133" s="69">
        <v>0.19189982995826238</v>
      </c>
    </row>
    <row r="134" spans="1:19" ht="12.75">
      <c r="A134" s="1"/>
      <c r="B134" s="9"/>
      <c r="F134" s="2"/>
      <c r="G134" s="76"/>
      <c r="H134" s="2"/>
      <c r="I134" s="76"/>
      <c r="J134" s="2"/>
      <c r="K134" s="208"/>
      <c r="L134" s="2"/>
      <c r="M134" s="297"/>
      <c r="N134" s="2"/>
      <c r="O134" s="297"/>
      <c r="P134" s="297"/>
      <c r="Q134" s="75"/>
      <c r="R134" s="207"/>
      <c r="S134" s="75"/>
    </row>
    <row r="135" spans="1:19" s="44" customFormat="1" ht="12.75">
      <c r="A135" s="203" t="s">
        <v>18</v>
      </c>
      <c r="B135" s="113"/>
      <c r="D135" s="124"/>
      <c r="E135" s="124"/>
      <c r="G135" s="210"/>
      <c r="I135" s="210"/>
      <c r="K135" s="212"/>
      <c r="M135" s="298"/>
      <c r="O135" s="298"/>
      <c r="P135" s="298"/>
      <c r="Q135" s="209"/>
      <c r="R135" s="211"/>
      <c r="S135" s="126"/>
    </row>
    <row r="136" spans="1:19" ht="12.75">
      <c r="A136" s="9" t="s">
        <v>19</v>
      </c>
      <c r="B136" s="1"/>
      <c r="C136" s="1"/>
      <c r="F136" s="2"/>
      <c r="G136" s="76"/>
      <c r="H136" s="2"/>
      <c r="I136" s="76"/>
      <c r="J136" s="2"/>
      <c r="K136" s="208"/>
      <c r="L136" s="2"/>
      <c r="M136" s="297"/>
      <c r="N136" s="2"/>
      <c r="O136" s="297"/>
      <c r="P136" s="297"/>
      <c r="Q136" s="75"/>
      <c r="R136" s="207"/>
      <c r="S136" s="75"/>
    </row>
    <row r="137" spans="1:19" ht="12.75">
      <c r="A137" s="1"/>
      <c r="B137" s="1" t="s">
        <v>2</v>
      </c>
      <c r="C137" s="4"/>
      <c r="D137" s="189">
        <v>4.1</v>
      </c>
      <c r="E137" s="189"/>
      <c r="F137" s="2"/>
      <c r="G137" s="280">
        <v>28.6</v>
      </c>
      <c r="H137" s="2"/>
      <c r="I137" s="65">
        <v>26.5</v>
      </c>
      <c r="J137" s="2"/>
      <c r="K137" s="137">
        <v>28.1</v>
      </c>
      <c r="L137" s="2"/>
      <c r="M137" s="280">
        <v>28.2</v>
      </c>
      <c r="N137" s="2"/>
      <c r="O137" s="280">
        <v>26.8</v>
      </c>
      <c r="P137" s="280">
        <v>27.4</v>
      </c>
      <c r="Q137" s="280">
        <v>24.1</v>
      </c>
      <c r="R137" s="137">
        <v>25.3</v>
      </c>
      <c r="S137" s="10">
        <v>-0.09964412811387902</v>
      </c>
    </row>
    <row r="138" spans="1:19" ht="12.75">
      <c r="A138" s="9"/>
      <c r="B138" s="1" t="s">
        <v>3</v>
      </c>
      <c r="C138" s="9"/>
      <c r="D138" s="189">
        <v>4.2</v>
      </c>
      <c r="E138" s="189"/>
      <c r="F138" s="2"/>
      <c r="G138" s="280">
        <v>4.5</v>
      </c>
      <c r="H138" s="2"/>
      <c r="I138" s="65">
        <v>4.2</v>
      </c>
      <c r="J138" s="2"/>
      <c r="K138" s="137">
        <v>4.4</v>
      </c>
      <c r="L138" s="2"/>
      <c r="M138" s="280">
        <v>4.5</v>
      </c>
      <c r="N138" s="2"/>
      <c r="O138" s="280">
        <v>3.5</v>
      </c>
      <c r="P138" s="280">
        <v>4.2</v>
      </c>
      <c r="Q138" s="280">
        <v>3.5</v>
      </c>
      <c r="R138" s="137">
        <v>3.8</v>
      </c>
      <c r="S138" s="10">
        <v>-0.13636363636363646</v>
      </c>
    </row>
    <row r="139" spans="1:19" s="4" customFormat="1" ht="12.75">
      <c r="A139" s="9"/>
      <c r="B139" s="9" t="s">
        <v>8</v>
      </c>
      <c r="C139" s="9"/>
      <c r="D139" s="62">
        <v>4.3</v>
      </c>
      <c r="E139" s="62"/>
      <c r="G139" s="278">
        <v>13.2</v>
      </c>
      <c r="I139" s="66">
        <v>12</v>
      </c>
      <c r="K139" s="140">
        <v>12.6</v>
      </c>
      <c r="M139" s="278">
        <v>12.8</v>
      </c>
      <c r="O139" s="278">
        <v>11.7</v>
      </c>
      <c r="P139" s="278">
        <v>12.3</v>
      </c>
      <c r="Q139" s="278">
        <v>10.7</v>
      </c>
      <c r="R139" s="140">
        <v>11.3</v>
      </c>
      <c r="S139" s="69">
        <v>-0.10317460317460314</v>
      </c>
    </row>
    <row r="140" spans="1:19" s="4" customFormat="1" ht="12.75">
      <c r="A140" s="9"/>
      <c r="B140" s="9"/>
      <c r="C140" s="9"/>
      <c r="D140" s="62"/>
      <c r="E140" s="62"/>
      <c r="G140" s="77"/>
      <c r="I140" s="77"/>
      <c r="K140" s="77"/>
      <c r="M140" s="75"/>
      <c r="O140" s="75"/>
      <c r="P140" s="75"/>
      <c r="Q140" s="75"/>
      <c r="R140" s="75"/>
      <c r="S140" s="190"/>
    </row>
    <row r="141" spans="1:19" s="4" customFormat="1" ht="12.75">
      <c r="A141" s="9"/>
      <c r="B141" s="9"/>
      <c r="C141" s="9"/>
      <c r="D141" s="62"/>
      <c r="E141" s="62"/>
      <c r="G141" s="77"/>
      <c r="I141" s="77"/>
      <c r="K141" s="77"/>
      <c r="M141" s="75"/>
      <c r="O141" s="75"/>
      <c r="P141" s="75"/>
      <c r="Q141" s="75"/>
      <c r="R141" s="75"/>
      <c r="S141" s="190"/>
    </row>
    <row r="142" spans="1:19" s="4" customFormat="1" ht="12.75">
      <c r="A142" s="191"/>
      <c r="B142" s="1"/>
      <c r="C142" s="1"/>
      <c r="D142" s="6"/>
      <c r="E142" s="6"/>
      <c r="F142" s="2"/>
      <c r="G142" s="6"/>
      <c r="H142" s="2"/>
      <c r="I142" s="6"/>
      <c r="J142" s="2"/>
      <c r="K142" s="6"/>
      <c r="L142" s="2"/>
      <c r="M142" s="6"/>
      <c r="N142" s="2"/>
      <c r="O142" s="6"/>
      <c r="P142" s="6"/>
      <c r="Q142" s="6"/>
      <c r="R142" s="6"/>
      <c r="S142" s="6"/>
    </row>
    <row r="143" spans="1:19" s="4" customFormat="1" ht="12.75">
      <c r="A143" s="191"/>
      <c r="B143" s="429" t="s">
        <v>130</v>
      </c>
      <c r="C143" s="430"/>
      <c r="D143" s="430"/>
      <c r="E143" s="430"/>
      <c r="F143" s="430"/>
      <c r="G143" s="430"/>
      <c r="H143" s="430"/>
      <c r="I143" s="430"/>
      <c r="J143" s="2"/>
      <c r="K143" s="6"/>
      <c r="L143" s="2"/>
      <c r="M143" s="6"/>
      <c r="N143" s="2"/>
      <c r="O143" s="6"/>
      <c r="P143" s="6"/>
      <c r="Q143" s="6"/>
      <c r="R143" s="6"/>
      <c r="S143" s="6"/>
    </row>
    <row r="144" spans="1:19" s="4" customFormat="1" ht="12.75">
      <c r="A144" s="191"/>
      <c r="B144" s="430"/>
      <c r="C144" s="430"/>
      <c r="D144" s="430"/>
      <c r="E144" s="430"/>
      <c r="F144" s="430"/>
      <c r="G144" s="430"/>
      <c r="H144" s="430"/>
      <c r="I144" s="430"/>
      <c r="J144" s="2"/>
      <c r="K144" s="6"/>
      <c r="L144" s="2"/>
      <c r="M144" s="6"/>
      <c r="N144" s="2"/>
      <c r="O144" s="6"/>
      <c r="P144" s="6"/>
      <c r="Q144" s="6"/>
      <c r="R144" s="6"/>
      <c r="S144" s="6"/>
    </row>
    <row r="145" spans="1:19" s="4" customFormat="1" ht="12.75">
      <c r="A145" s="191"/>
      <c r="B145" s="1"/>
      <c r="C145" s="1"/>
      <c r="D145" s="6"/>
      <c r="E145" s="6"/>
      <c r="F145" s="2"/>
      <c r="G145" s="6"/>
      <c r="H145" s="2"/>
      <c r="I145" s="6"/>
      <c r="J145" s="2"/>
      <c r="K145" s="6"/>
      <c r="L145" s="2"/>
      <c r="M145" s="6"/>
      <c r="N145" s="2"/>
      <c r="O145" s="6"/>
      <c r="P145" s="6"/>
      <c r="Q145" s="6"/>
      <c r="R145" s="6"/>
      <c r="S145" s="6"/>
    </row>
    <row r="146" spans="1:19" s="186" customFormat="1" ht="27.75" customHeight="1">
      <c r="A146" s="8" t="s">
        <v>152</v>
      </c>
      <c r="B146" s="1"/>
      <c r="C146" s="7"/>
      <c r="D146" s="6"/>
      <c r="E146" s="6"/>
      <c r="F146" s="2"/>
      <c r="G146" s="6"/>
      <c r="H146" s="2"/>
      <c r="I146" s="6"/>
      <c r="J146" s="2"/>
      <c r="K146" s="6"/>
      <c r="L146" s="2"/>
      <c r="M146" s="6"/>
      <c r="N146" s="2"/>
      <c r="O146" s="6"/>
      <c r="P146" s="6"/>
      <c r="Q146" s="6"/>
      <c r="R146" s="6"/>
      <c r="S146" s="6"/>
    </row>
    <row r="147" spans="1:19" ht="9.75" customHeight="1">
      <c r="A147" s="8"/>
      <c r="B147" s="1"/>
      <c r="C147" s="7"/>
      <c r="F147" s="2"/>
      <c r="H147" s="2"/>
      <c r="I147" s="6"/>
      <c r="J147" s="2"/>
      <c r="K147" s="6"/>
      <c r="L147" s="2"/>
      <c r="M147" s="6"/>
      <c r="N147" s="2"/>
      <c r="O147" s="6"/>
      <c r="P147" s="6"/>
      <c r="Q147" s="6"/>
      <c r="R147" s="6"/>
      <c r="S147" s="6"/>
    </row>
    <row r="148" spans="1:19" s="44" customFormat="1" ht="15" customHeight="1">
      <c r="A148" s="113"/>
      <c r="B148" s="113"/>
      <c r="D148" s="124"/>
      <c r="E148" s="124"/>
      <c r="G148" s="130">
        <f>G90</f>
        <v>2004</v>
      </c>
      <c r="H148" s="422"/>
      <c r="I148" s="130" t="str">
        <f>I90</f>
        <v>1Q 2005</v>
      </c>
      <c r="J148" s="130"/>
      <c r="K148" s="358" t="str">
        <f aca="true" t="shared" si="0" ref="K148:R148">K90</f>
        <v>2Q 2005</v>
      </c>
      <c r="L148" s="130"/>
      <c r="M148" s="130" t="str">
        <f t="shared" si="0"/>
        <v>3Q 2005</v>
      </c>
      <c r="N148" s="130"/>
      <c r="O148" s="130" t="str">
        <f t="shared" si="0"/>
        <v>4Q 2005</v>
      </c>
      <c r="P148" s="380">
        <v>2005</v>
      </c>
      <c r="Q148" s="130" t="str">
        <f t="shared" si="0"/>
        <v>1Q 2006</v>
      </c>
      <c r="R148" s="358" t="str">
        <f t="shared" si="0"/>
        <v>2Q 2006</v>
      </c>
      <c r="S148" s="423" t="s">
        <v>131</v>
      </c>
    </row>
    <row r="149" spans="1:19" s="3" customFormat="1" ht="18.75" customHeight="1" thickBot="1">
      <c r="A149" s="4" t="s">
        <v>53</v>
      </c>
      <c r="B149" s="1"/>
      <c r="C149" s="4"/>
      <c r="D149" s="6">
        <v>2.1</v>
      </c>
      <c r="E149" s="6"/>
      <c r="F149" s="2"/>
      <c r="G149" s="75">
        <v>0.46</v>
      </c>
      <c r="H149" s="2"/>
      <c r="I149" s="75">
        <v>0.46</v>
      </c>
      <c r="J149" s="2"/>
      <c r="K149" s="207">
        <v>0.447</v>
      </c>
      <c r="L149" s="2"/>
      <c r="M149" s="75">
        <v>0.451</v>
      </c>
      <c r="N149" s="23"/>
      <c r="O149" s="75">
        <v>0.441</v>
      </c>
      <c r="P149" s="75">
        <v>0.441</v>
      </c>
      <c r="Q149" s="75">
        <v>0.433</v>
      </c>
      <c r="R149" s="207">
        <v>0.432</v>
      </c>
      <c r="S149" s="75"/>
    </row>
    <row r="150" spans="1:19" ht="15.75" customHeight="1">
      <c r="A150" s="9" t="s">
        <v>10</v>
      </c>
      <c r="B150" s="1"/>
      <c r="C150" s="4"/>
      <c r="D150" s="6">
        <v>2.3</v>
      </c>
      <c r="F150" s="2"/>
      <c r="G150" s="75">
        <v>0.645</v>
      </c>
      <c r="H150" s="2"/>
      <c r="I150" s="75">
        <v>0.649</v>
      </c>
      <c r="J150" s="2"/>
      <c r="K150" s="207">
        <v>0.676</v>
      </c>
      <c r="L150" s="2"/>
      <c r="M150" s="75">
        <v>0.734</v>
      </c>
      <c r="N150" s="23"/>
      <c r="O150" s="75">
        <v>0.829</v>
      </c>
      <c r="P150" s="75">
        <v>0.829</v>
      </c>
      <c r="Q150" s="75">
        <v>0.87</v>
      </c>
      <c r="R150" s="207">
        <v>0.91</v>
      </c>
      <c r="S150" s="75"/>
    </row>
    <row r="151" spans="1:19" ht="15.75" customHeight="1">
      <c r="A151" s="9"/>
      <c r="B151" s="1"/>
      <c r="C151" s="4"/>
      <c r="F151" s="2"/>
      <c r="G151" s="75"/>
      <c r="H151" s="2"/>
      <c r="I151" s="75"/>
      <c r="J151" s="2"/>
      <c r="K151" s="207"/>
      <c r="L151" s="2"/>
      <c r="M151" s="297"/>
      <c r="N151" s="23"/>
      <c r="O151" s="297"/>
      <c r="P151" s="297"/>
      <c r="Q151" s="75"/>
      <c r="R151" s="207"/>
      <c r="S151" s="75"/>
    </row>
    <row r="152" spans="1:19" s="44" customFormat="1" ht="12.75">
      <c r="A152" s="112" t="s">
        <v>15</v>
      </c>
      <c r="B152" s="113"/>
      <c r="C152" s="113"/>
      <c r="D152" s="124"/>
      <c r="E152" s="124"/>
      <c r="G152" s="209"/>
      <c r="I152" s="209"/>
      <c r="K152" s="211"/>
      <c r="M152" s="298"/>
      <c r="N152" s="299"/>
      <c r="O152" s="298"/>
      <c r="P152" s="298"/>
      <c r="Q152" s="209"/>
      <c r="R152" s="211"/>
      <c r="S152" s="209"/>
    </row>
    <row r="153" spans="1:19" s="3" customFormat="1" ht="13.5" thickBot="1">
      <c r="A153" s="9" t="s">
        <v>35</v>
      </c>
      <c r="B153" s="1"/>
      <c r="C153" s="4"/>
      <c r="D153" s="6"/>
      <c r="E153" s="6"/>
      <c r="F153" s="2"/>
      <c r="G153" s="76"/>
      <c r="H153" s="2"/>
      <c r="I153" s="76"/>
      <c r="J153" s="2"/>
      <c r="K153" s="208"/>
      <c r="L153" s="2"/>
      <c r="M153" s="300"/>
      <c r="N153" s="23"/>
      <c r="O153" s="300"/>
      <c r="P153" s="300"/>
      <c r="Q153" s="76"/>
      <c r="R153" s="208"/>
      <c r="S153" s="75"/>
    </row>
    <row r="154" spans="1:19" ht="12.75">
      <c r="A154" s="1"/>
      <c r="B154" s="1" t="s">
        <v>2</v>
      </c>
      <c r="D154" s="28">
        <v>8.1</v>
      </c>
      <c r="E154" s="28"/>
      <c r="F154" s="2"/>
      <c r="G154" s="76">
        <v>193.6</v>
      </c>
      <c r="H154" s="2"/>
      <c r="I154" s="76">
        <v>196.7</v>
      </c>
      <c r="J154" s="2"/>
      <c r="K154" s="208">
        <v>218</v>
      </c>
      <c r="L154" s="2"/>
      <c r="M154" s="76">
        <v>234.8</v>
      </c>
      <c r="N154" s="23"/>
      <c r="O154" s="76">
        <v>252.4</v>
      </c>
      <c r="P154" s="76">
        <v>252.4</v>
      </c>
      <c r="Q154" s="76">
        <v>264.9</v>
      </c>
      <c r="R154" s="208">
        <v>276.8</v>
      </c>
      <c r="S154" s="75">
        <v>0.2697247706422019</v>
      </c>
    </row>
    <row r="155" spans="1:19" ht="12.75">
      <c r="A155" s="1"/>
      <c r="B155" s="1" t="s">
        <v>3</v>
      </c>
      <c r="C155" s="1"/>
      <c r="D155" s="55">
        <v>8.2</v>
      </c>
      <c r="E155" s="55"/>
      <c r="F155" s="1"/>
      <c r="G155" s="76">
        <v>1114.9</v>
      </c>
      <c r="H155" s="1"/>
      <c r="I155" s="76">
        <v>1120.1</v>
      </c>
      <c r="J155" s="1"/>
      <c r="K155" s="208">
        <v>1114.8</v>
      </c>
      <c r="L155" s="1"/>
      <c r="M155" s="76">
        <v>1226.3</v>
      </c>
      <c r="N155" s="24"/>
      <c r="O155" s="76">
        <v>1360.5</v>
      </c>
      <c r="P155" s="76">
        <v>1360.5</v>
      </c>
      <c r="Q155" s="76">
        <v>1397</v>
      </c>
      <c r="R155" s="208">
        <v>1456.3</v>
      </c>
      <c r="S155" s="75">
        <v>0.3063329745245784</v>
      </c>
    </row>
    <row r="156" spans="2:19" s="1" customFormat="1" ht="12.75">
      <c r="B156" s="9" t="s">
        <v>1</v>
      </c>
      <c r="C156" s="2"/>
      <c r="D156" s="4">
        <v>8</v>
      </c>
      <c r="E156" s="4"/>
      <c r="F156" s="2"/>
      <c r="G156" s="77">
        <v>1308.6</v>
      </c>
      <c r="H156" s="4"/>
      <c r="I156" s="77">
        <v>1316.8</v>
      </c>
      <c r="J156" s="4"/>
      <c r="K156" s="419">
        <v>1332.8</v>
      </c>
      <c r="L156" s="4"/>
      <c r="M156" s="77">
        <v>1461.1</v>
      </c>
      <c r="N156" s="239"/>
      <c r="O156" s="77">
        <v>1612.9</v>
      </c>
      <c r="P156" s="77">
        <v>1612.9</v>
      </c>
      <c r="Q156" s="77">
        <v>1661.9</v>
      </c>
      <c r="R156" s="419">
        <v>1733.1</v>
      </c>
      <c r="S156" s="190">
        <v>0.300345138055222</v>
      </c>
    </row>
    <row r="157" spans="1:19" s="4" customFormat="1" ht="12.75">
      <c r="A157" s="1"/>
      <c r="B157" s="9"/>
      <c r="C157" s="2"/>
      <c r="D157" s="6"/>
      <c r="E157" s="6"/>
      <c r="F157" s="2"/>
      <c r="G157" s="76"/>
      <c r="H157" s="2"/>
      <c r="I157" s="76"/>
      <c r="J157" s="2"/>
      <c r="K157" s="208"/>
      <c r="L157" s="2"/>
      <c r="M157" s="300"/>
      <c r="N157" s="23"/>
      <c r="O157" s="300"/>
      <c r="P157" s="300"/>
      <c r="Q157" s="76"/>
      <c r="R157" s="208"/>
      <c r="S157" s="75"/>
    </row>
    <row r="158" spans="1:19" s="44" customFormat="1" ht="12.75">
      <c r="A158" s="203" t="s">
        <v>18</v>
      </c>
      <c r="B158" s="113"/>
      <c r="D158" s="124"/>
      <c r="E158" s="124"/>
      <c r="G158" s="210"/>
      <c r="I158" s="210"/>
      <c r="K158" s="212"/>
      <c r="M158" s="310"/>
      <c r="N158" s="299"/>
      <c r="O158" s="310"/>
      <c r="P158" s="310"/>
      <c r="Q158" s="210"/>
      <c r="R158" s="212"/>
      <c r="S158" s="209"/>
    </row>
    <row r="159" spans="1:19" s="3" customFormat="1" ht="13.5" thickBot="1">
      <c r="A159" s="9" t="s">
        <v>19</v>
      </c>
      <c r="B159" s="1"/>
      <c r="C159" s="1"/>
      <c r="D159" s="6"/>
      <c r="E159" s="6"/>
      <c r="F159" s="2"/>
      <c r="G159" s="76"/>
      <c r="H159" s="2"/>
      <c r="I159" s="76"/>
      <c r="J159" s="2"/>
      <c r="K159" s="208"/>
      <c r="L159" s="2"/>
      <c r="M159" s="300"/>
      <c r="N159" s="23"/>
      <c r="O159" s="300"/>
      <c r="P159" s="300"/>
      <c r="Q159" s="76"/>
      <c r="R159" s="208"/>
      <c r="S159" s="75"/>
    </row>
    <row r="160" spans="1:19" ht="12.75">
      <c r="A160" s="1"/>
      <c r="B160" s="1" t="s">
        <v>2</v>
      </c>
      <c r="C160" s="4"/>
      <c r="D160" s="189">
        <v>4.1</v>
      </c>
      <c r="E160" s="189"/>
      <c r="F160" s="2"/>
      <c r="G160" s="76">
        <v>49.9</v>
      </c>
      <c r="H160" s="2"/>
      <c r="I160" s="76">
        <v>50.5</v>
      </c>
      <c r="J160" s="2"/>
      <c r="K160" s="208">
        <v>54.8</v>
      </c>
      <c r="L160" s="2"/>
      <c r="M160" s="76">
        <v>55.8</v>
      </c>
      <c r="N160" s="23"/>
      <c r="O160" s="76">
        <v>51.2</v>
      </c>
      <c r="P160" s="76">
        <v>53.1</v>
      </c>
      <c r="Q160" s="76">
        <v>48.5</v>
      </c>
      <c r="R160" s="208">
        <v>49.8</v>
      </c>
      <c r="S160" s="75">
        <v>-0.09124087591240881</v>
      </c>
    </row>
    <row r="161" spans="1:19" ht="12.75">
      <c r="A161" s="9"/>
      <c r="B161" s="1" t="s">
        <v>3</v>
      </c>
      <c r="C161" s="9"/>
      <c r="D161" s="189">
        <v>4.2</v>
      </c>
      <c r="E161" s="189"/>
      <c r="F161" s="2"/>
      <c r="G161" s="76">
        <v>15</v>
      </c>
      <c r="H161" s="2"/>
      <c r="I161" s="76">
        <v>13.4</v>
      </c>
      <c r="J161" s="2"/>
      <c r="K161" s="208">
        <v>15.1</v>
      </c>
      <c r="L161" s="2"/>
      <c r="M161" s="76">
        <v>14.3</v>
      </c>
      <c r="N161" s="23"/>
      <c r="O161" s="76">
        <v>12.1</v>
      </c>
      <c r="P161" s="76">
        <v>13.7</v>
      </c>
      <c r="Q161" s="76">
        <v>10.6</v>
      </c>
      <c r="R161" s="208">
        <v>10.9</v>
      </c>
      <c r="S161" s="75">
        <v>-0.2781456953642384</v>
      </c>
    </row>
    <row r="162" spans="1:19" ht="12.75">
      <c r="A162" s="9"/>
      <c r="B162" s="9" t="s">
        <v>8</v>
      </c>
      <c r="C162" s="9"/>
      <c r="D162" s="62">
        <v>4.3</v>
      </c>
      <c r="E162" s="62"/>
      <c r="F162" s="4"/>
      <c r="G162" s="77">
        <v>20.2</v>
      </c>
      <c r="H162" s="4"/>
      <c r="I162" s="77">
        <v>19</v>
      </c>
      <c r="J162" s="4"/>
      <c r="K162" s="419">
        <v>21.3</v>
      </c>
      <c r="L162" s="4"/>
      <c r="M162" s="77">
        <v>21</v>
      </c>
      <c r="N162" s="239"/>
      <c r="O162" s="77">
        <v>18.4</v>
      </c>
      <c r="P162" s="77">
        <v>19.9</v>
      </c>
      <c r="Q162" s="77">
        <v>16.6</v>
      </c>
      <c r="R162" s="419">
        <v>17.1</v>
      </c>
      <c r="S162" s="190">
        <v>-0.19718309859154926</v>
      </c>
    </row>
    <row r="163" spans="1:19" s="4" customFormat="1" ht="12.75">
      <c r="A163" s="9"/>
      <c r="B163" s="9"/>
      <c r="C163" s="9"/>
      <c r="D163" s="62"/>
      <c r="E163" s="62"/>
      <c r="G163" s="77"/>
      <c r="I163" s="77"/>
      <c r="K163" s="77"/>
      <c r="M163" s="77"/>
      <c r="O163" s="77"/>
      <c r="P163" s="301"/>
      <c r="Q163" s="77"/>
      <c r="R163" s="77"/>
      <c r="S163" s="190"/>
    </row>
    <row r="164" spans="1:19" ht="30" customHeight="1">
      <c r="A164" s="435"/>
      <c r="B164" s="428"/>
      <c r="C164" s="428"/>
      <c r="D164" s="428"/>
      <c r="E164" s="428"/>
      <c r="F164" s="428"/>
      <c r="G164" s="428"/>
      <c r="H164" s="428"/>
      <c r="I164" s="428"/>
      <c r="J164" s="428"/>
      <c r="K164" s="428"/>
      <c r="L164" s="428"/>
      <c r="M164" s="428"/>
      <c r="N164" s="428"/>
      <c r="O164" s="428"/>
      <c r="P164" s="428"/>
      <c r="Q164" s="428"/>
      <c r="R164" s="428"/>
      <c r="S164" s="428"/>
    </row>
    <row r="165" spans="1:19" ht="9.75" customHeight="1">
      <c r="A165" s="432"/>
      <c r="B165" s="432"/>
      <c r="C165" s="432"/>
      <c r="D165" s="432"/>
      <c r="E165" s="432"/>
      <c r="F165" s="432"/>
      <c r="G165" s="432"/>
      <c r="H165" s="432"/>
      <c r="I165" s="432"/>
      <c r="J165" s="432"/>
      <c r="K165" s="432"/>
      <c r="L165" s="432"/>
      <c r="M165" s="432"/>
      <c r="N165" s="432"/>
      <c r="O165" s="432"/>
      <c r="P165" s="432"/>
      <c r="Q165" s="432"/>
      <c r="R165" s="432"/>
      <c r="S165" s="432"/>
    </row>
    <row r="166" spans="1:19" ht="12.75">
      <c r="A166" s="192"/>
      <c r="B166" s="193"/>
      <c r="C166" s="193"/>
      <c r="D166" s="193"/>
      <c r="E166" s="193"/>
      <c r="F166" s="110"/>
      <c r="G166" s="110"/>
      <c r="H166" s="186"/>
      <c r="I166" s="186"/>
      <c r="J166" s="186"/>
      <c r="K166" s="186"/>
      <c r="L166" s="186"/>
      <c r="M166" s="186"/>
      <c r="N166" s="186"/>
      <c r="O166" s="186"/>
      <c r="P166" s="344"/>
      <c r="Q166" s="186"/>
      <c r="R166" s="186"/>
      <c r="S166" s="186"/>
    </row>
    <row r="167" spans="1:19" ht="15">
      <c r="A167" s="8" t="s">
        <v>13</v>
      </c>
      <c r="B167" s="1"/>
      <c r="C167" s="7"/>
      <c r="F167" s="2"/>
      <c r="H167" s="2"/>
      <c r="I167" s="6"/>
      <c r="J167" s="2"/>
      <c r="K167" s="6"/>
      <c r="L167" s="2"/>
      <c r="M167" s="6"/>
      <c r="N167" s="2"/>
      <c r="O167" s="6"/>
      <c r="P167" s="283"/>
      <c r="Q167" s="6"/>
      <c r="R167" s="6"/>
      <c r="S167" s="6"/>
    </row>
    <row r="168" spans="1:19" ht="9.75" customHeight="1">
      <c r="A168" s="1"/>
      <c r="B168" s="1"/>
      <c r="C168" s="4"/>
      <c r="F168" s="2"/>
      <c r="H168" s="2"/>
      <c r="I168" s="6"/>
      <c r="J168" s="2"/>
      <c r="K168" s="6"/>
      <c r="L168" s="2"/>
      <c r="M168" s="6"/>
      <c r="N168" s="2"/>
      <c r="O168" s="6"/>
      <c r="P168" s="283"/>
      <c r="Q168" s="6"/>
      <c r="R168" s="6"/>
      <c r="S168" s="6"/>
    </row>
    <row r="169" spans="1:19" s="44" customFormat="1" ht="14.25">
      <c r="A169" s="113"/>
      <c r="B169" s="113"/>
      <c r="D169" s="124"/>
      <c r="E169" s="124"/>
      <c r="G169" s="130">
        <f>G148</f>
        <v>2004</v>
      </c>
      <c r="H169" s="422"/>
      <c r="I169" s="130" t="str">
        <f>I148</f>
        <v>1Q 2005</v>
      </c>
      <c r="J169" s="130"/>
      <c r="K169" s="358" t="str">
        <f aca="true" t="shared" si="1" ref="K169:R169">K148</f>
        <v>2Q 2005</v>
      </c>
      <c r="L169" s="130"/>
      <c r="M169" s="130" t="str">
        <f t="shared" si="1"/>
        <v>3Q 2005</v>
      </c>
      <c r="N169" s="130"/>
      <c r="O169" s="130" t="str">
        <f t="shared" si="1"/>
        <v>4Q 2005</v>
      </c>
      <c r="P169" s="380">
        <v>2005</v>
      </c>
      <c r="Q169" s="130" t="str">
        <f t="shared" si="1"/>
        <v>1Q 2006</v>
      </c>
      <c r="R169" s="358" t="str">
        <f t="shared" si="1"/>
        <v>2Q 2006</v>
      </c>
      <c r="S169" s="423" t="s">
        <v>131</v>
      </c>
    </row>
    <row r="170" spans="1:19" ht="18.75" customHeight="1">
      <c r="A170" s="4" t="s">
        <v>191</v>
      </c>
      <c r="B170" s="1"/>
      <c r="C170" s="4"/>
      <c r="D170" s="6">
        <v>2.1</v>
      </c>
      <c r="F170" s="2"/>
      <c r="G170" s="343">
        <v>0.233</v>
      </c>
      <c r="H170" s="2"/>
      <c r="I170" s="343">
        <v>0.233</v>
      </c>
      <c r="J170" s="2"/>
      <c r="K170" s="340">
        <v>0.234</v>
      </c>
      <c r="L170" s="2"/>
      <c r="M170" s="343">
        <v>0.221</v>
      </c>
      <c r="N170" s="23"/>
      <c r="O170" s="343">
        <v>0.227</v>
      </c>
      <c r="P170" s="343">
        <v>0.227</v>
      </c>
      <c r="Q170" s="343">
        <v>0.23</v>
      </c>
      <c r="R170" s="340">
        <v>0.24</v>
      </c>
      <c r="S170" s="75"/>
    </row>
    <row r="171" spans="1:19" ht="16.5" customHeight="1">
      <c r="A171" s="9" t="s">
        <v>11</v>
      </c>
      <c r="B171" s="1"/>
      <c r="C171" s="4"/>
      <c r="D171" s="6">
        <v>2.4</v>
      </c>
      <c r="F171" s="2"/>
      <c r="G171" s="343">
        <v>0.791</v>
      </c>
      <c r="H171" s="2"/>
      <c r="I171" s="343">
        <v>0.789</v>
      </c>
      <c r="J171" s="2"/>
      <c r="K171" s="340">
        <v>0.796</v>
      </c>
      <c r="L171" s="2"/>
      <c r="M171" s="343">
        <v>0.797</v>
      </c>
      <c r="N171" s="23"/>
      <c r="O171" s="343">
        <v>0.801</v>
      </c>
      <c r="P171" s="343">
        <v>0.801</v>
      </c>
      <c r="Q171" s="343">
        <v>0.813</v>
      </c>
      <c r="R171" s="340">
        <v>0.826</v>
      </c>
      <c r="S171" s="75"/>
    </row>
    <row r="172" spans="1:19" ht="12.75">
      <c r="A172" s="9"/>
      <c r="B172" s="1"/>
      <c r="C172" s="4"/>
      <c r="F172" s="2"/>
      <c r="G172" s="75"/>
      <c r="H172" s="2"/>
      <c r="I172" s="75"/>
      <c r="J172" s="2"/>
      <c r="K172" s="207"/>
      <c r="L172" s="2"/>
      <c r="M172" s="297"/>
      <c r="N172" s="23"/>
      <c r="O172" s="297"/>
      <c r="P172" s="297"/>
      <c r="Q172" s="75"/>
      <c r="R172" s="207"/>
      <c r="S172" s="75"/>
    </row>
    <row r="173" spans="1:19" s="44" customFormat="1" ht="12.75">
      <c r="A173" s="112" t="s">
        <v>15</v>
      </c>
      <c r="B173" s="113"/>
      <c r="C173" s="113"/>
      <c r="D173" s="124"/>
      <c r="E173" s="124"/>
      <c r="G173" s="209"/>
      <c r="I173" s="209"/>
      <c r="K173" s="211"/>
      <c r="M173" s="298"/>
      <c r="N173" s="299"/>
      <c r="O173" s="298"/>
      <c r="P173" s="298"/>
      <c r="Q173" s="209"/>
      <c r="R173" s="211"/>
      <c r="S173" s="209"/>
    </row>
    <row r="174" spans="1:19" ht="12.75">
      <c r="A174" s="9" t="s">
        <v>132</v>
      </c>
      <c r="B174" s="1"/>
      <c r="C174" s="4"/>
      <c r="F174" s="2"/>
      <c r="G174" s="342"/>
      <c r="H174" s="2"/>
      <c r="I174" s="75"/>
      <c r="J174" s="2"/>
      <c r="K174" s="207"/>
      <c r="L174" s="2"/>
      <c r="M174" s="297"/>
      <c r="N174" s="23"/>
      <c r="O174" s="297"/>
      <c r="P174" s="297"/>
      <c r="Q174" s="75"/>
      <c r="R174" s="207"/>
      <c r="S174" s="75"/>
    </row>
    <row r="175" spans="1:19" ht="12.75">
      <c r="A175" s="1"/>
      <c r="B175" s="1" t="s">
        <v>2</v>
      </c>
      <c r="D175" s="79">
        <v>8.1</v>
      </c>
      <c r="E175" s="79"/>
      <c r="F175" s="2"/>
      <c r="G175" s="342">
        <v>155.7</v>
      </c>
      <c r="H175" s="2"/>
      <c r="I175" s="342">
        <v>157.3</v>
      </c>
      <c r="J175" s="2"/>
      <c r="K175" s="341">
        <v>161.9</v>
      </c>
      <c r="L175" s="2"/>
      <c r="M175" s="342">
        <v>163.5</v>
      </c>
      <c r="N175" s="23"/>
      <c r="O175" s="342">
        <v>176.7</v>
      </c>
      <c r="P175" s="342">
        <v>176.7</v>
      </c>
      <c r="Q175" s="342">
        <v>188.9</v>
      </c>
      <c r="R175" s="341">
        <v>211.2</v>
      </c>
      <c r="S175" s="75">
        <v>0.3045089561457688</v>
      </c>
    </row>
    <row r="176" spans="1:19" ht="12.75">
      <c r="A176" s="1"/>
      <c r="B176" s="1" t="s">
        <v>3</v>
      </c>
      <c r="C176" s="1"/>
      <c r="D176" s="194">
        <v>8.2</v>
      </c>
      <c r="E176" s="194"/>
      <c r="F176" s="1"/>
      <c r="G176" s="342">
        <v>207.6</v>
      </c>
      <c r="H176" s="1"/>
      <c r="I176" s="342">
        <v>207.2</v>
      </c>
      <c r="J176" s="1"/>
      <c r="K176" s="341">
        <v>206.2</v>
      </c>
      <c r="L176" s="1"/>
      <c r="M176" s="342">
        <v>185.5</v>
      </c>
      <c r="N176" s="24"/>
      <c r="O176" s="342">
        <v>182.9</v>
      </c>
      <c r="P176" s="342">
        <v>182.9</v>
      </c>
      <c r="Q176" s="342">
        <v>182.1</v>
      </c>
      <c r="R176" s="341">
        <v>181.5</v>
      </c>
      <c r="S176" s="75">
        <v>-0.11978661493695442</v>
      </c>
    </row>
    <row r="177" spans="1:19" ht="12.75">
      <c r="A177" s="9"/>
      <c r="B177" s="9" t="s">
        <v>1</v>
      </c>
      <c r="C177" s="4"/>
      <c r="D177" s="195">
        <v>8</v>
      </c>
      <c r="E177" s="195"/>
      <c r="F177" s="4"/>
      <c r="G177" s="420">
        <v>363.3</v>
      </c>
      <c r="H177" s="4"/>
      <c r="I177" s="420">
        <v>364.5</v>
      </c>
      <c r="J177" s="4"/>
      <c r="K177" s="421">
        <v>368.1</v>
      </c>
      <c r="L177" s="4"/>
      <c r="M177" s="420">
        <v>349</v>
      </c>
      <c r="N177" s="239"/>
      <c r="O177" s="420">
        <v>359.6</v>
      </c>
      <c r="P177" s="420">
        <v>359.6</v>
      </c>
      <c r="Q177" s="420">
        <v>370.9</v>
      </c>
      <c r="R177" s="421">
        <v>392.7</v>
      </c>
      <c r="S177" s="190">
        <v>0.06682966585167072</v>
      </c>
    </row>
    <row r="178" spans="1:19" ht="12.75">
      <c r="A178" s="1"/>
      <c r="B178" s="9"/>
      <c r="F178" s="2"/>
      <c r="G178" s="76"/>
      <c r="H178" s="2"/>
      <c r="I178" s="76"/>
      <c r="J178" s="2"/>
      <c r="K178" s="208"/>
      <c r="L178" s="2"/>
      <c r="M178" s="300"/>
      <c r="N178" s="23"/>
      <c r="O178" s="300"/>
      <c r="P178" s="300"/>
      <c r="Q178" s="76"/>
      <c r="R178" s="208"/>
      <c r="S178" s="75"/>
    </row>
    <row r="179" spans="1:19" s="44" customFormat="1" ht="12.75">
      <c r="A179" s="203" t="s">
        <v>18</v>
      </c>
      <c r="B179" s="113"/>
      <c r="D179" s="124"/>
      <c r="E179" s="124"/>
      <c r="G179" s="210"/>
      <c r="I179" s="210"/>
      <c r="K179" s="212"/>
      <c r="M179" s="310"/>
      <c r="N179" s="299"/>
      <c r="O179" s="310"/>
      <c r="P179" s="310"/>
      <c r="Q179" s="210"/>
      <c r="R179" s="212"/>
      <c r="S179" s="209"/>
    </row>
    <row r="180" spans="1:19" ht="12.75">
      <c r="A180" s="9" t="s">
        <v>19</v>
      </c>
      <c r="B180" s="1"/>
      <c r="C180" s="1"/>
      <c r="F180" s="2"/>
      <c r="G180" s="76"/>
      <c r="H180" s="2"/>
      <c r="I180" s="76"/>
      <c r="J180" s="2"/>
      <c r="K180" s="208"/>
      <c r="L180" s="2"/>
      <c r="M180" s="300"/>
      <c r="N180" s="23"/>
      <c r="O180" s="300"/>
      <c r="P180" s="300"/>
      <c r="Q180" s="76"/>
      <c r="R180" s="208"/>
      <c r="S180" s="75"/>
    </row>
    <row r="181" spans="1:19" ht="12.75">
      <c r="A181" s="1"/>
      <c r="B181" s="1" t="s">
        <v>2</v>
      </c>
      <c r="C181" s="4"/>
      <c r="D181" s="189">
        <v>4.1</v>
      </c>
      <c r="E181" s="189"/>
      <c r="F181" s="2"/>
      <c r="G181" s="342">
        <v>28.9</v>
      </c>
      <c r="H181" s="2"/>
      <c r="I181" s="342">
        <v>28.3</v>
      </c>
      <c r="J181" s="2"/>
      <c r="K181" s="341">
        <v>30.2</v>
      </c>
      <c r="L181" s="2"/>
      <c r="M181" s="342">
        <v>33.3</v>
      </c>
      <c r="N181" s="23"/>
      <c r="O181" s="342">
        <v>31.1</v>
      </c>
      <c r="P181" s="342">
        <v>30.7</v>
      </c>
      <c r="Q181" s="342">
        <v>30</v>
      </c>
      <c r="R181" s="341">
        <v>31.5</v>
      </c>
      <c r="S181" s="75">
        <v>0.04304635761589415</v>
      </c>
    </row>
    <row r="182" spans="1:19" ht="12.75">
      <c r="A182" s="9"/>
      <c r="B182" s="1" t="s">
        <v>3</v>
      </c>
      <c r="C182" s="9"/>
      <c r="D182" s="189">
        <v>4.2</v>
      </c>
      <c r="E182" s="189"/>
      <c r="F182" s="2"/>
      <c r="G182" s="342">
        <v>5</v>
      </c>
      <c r="H182" s="2"/>
      <c r="I182" s="342">
        <v>4.8</v>
      </c>
      <c r="J182" s="2"/>
      <c r="K182" s="341">
        <v>5.2</v>
      </c>
      <c r="L182" s="2"/>
      <c r="M182" s="342">
        <v>6.1</v>
      </c>
      <c r="N182" s="23"/>
      <c r="O182" s="342">
        <v>6.1</v>
      </c>
      <c r="P182" s="342">
        <v>5.5</v>
      </c>
      <c r="Q182" s="342">
        <v>6.1</v>
      </c>
      <c r="R182" s="341">
        <v>6.8</v>
      </c>
      <c r="S182" s="75">
        <v>0.3076923076923077</v>
      </c>
    </row>
    <row r="183" spans="1:19" ht="12.75">
      <c r="A183" s="9"/>
      <c r="B183" s="9" t="s">
        <v>8</v>
      </c>
      <c r="C183" s="9"/>
      <c r="D183" s="197">
        <v>4.3</v>
      </c>
      <c r="E183" s="197"/>
      <c r="F183" s="4"/>
      <c r="G183" s="420">
        <v>15</v>
      </c>
      <c r="H183" s="4"/>
      <c r="I183" s="420">
        <v>15</v>
      </c>
      <c r="J183" s="4"/>
      <c r="K183" s="421">
        <v>16.1</v>
      </c>
      <c r="L183" s="4"/>
      <c r="M183" s="420">
        <v>18.5</v>
      </c>
      <c r="N183" s="239"/>
      <c r="O183" s="420">
        <v>18</v>
      </c>
      <c r="P183" s="420">
        <v>16.9</v>
      </c>
      <c r="Q183" s="420">
        <v>18.1</v>
      </c>
      <c r="R183" s="421">
        <v>19.7</v>
      </c>
      <c r="S183" s="190">
        <v>0.22360248447204945</v>
      </c>
    </row>
    <row r="184" spans="6:19" ht="12.75">
      <c r="F184" s="2"/>
      <c r="G184" s="73"/>
      <c r="H184" s="2"/>
      <c r="I184" s="73"/>
      <c r="J184" s="2"/>
      <c r="K184" s="205"/>
      <c r="L184" s="2"/>
      <c r="M184" s="290"/>
      <c r="N184" s="23"/>
      <c r="O184" s="290"/>
      <c r="P184" s="290"/>
      <c r="Q184" s="73"/>
      <c r="R184" s="205"/>
      <c r="S184" s="10"/>
    </row>
    <row r="185" spans="1:19" ht="15">
      <c r="A185" s="8" t="s">
        <v>165</v>
      </c>
      <c r="F185" s="2"/>
      <c r="H185" s="2"/>
      <c r="I185" s="6"/>
      <c r="J185" s="2"/>
      <c r="K185" s="134"/>
      <c r="L185" s="2"/>
      <c r="M185" s="283"/>
      <c r="N185" s="23"/>
      <c r="O185" s="283"/>
      <c r="P185" s="283"/>
      <c r="Q185" s="6"/>
      <c r="R185" s="134"/>
      <c r="S185" s="10"/>
    </row>
    <row r="186" spans="1:19" ht="15">
      <c r="A186" s="8"/>
      <c r="F186" s="2"/>
      <c r="H186" s="2"/>
      <c r="I186" s="6"/>
      <c r="J186" s="2"/>
      <c r="K186" s="134"/>
      <c r="L186" s="2"/>
      <c r="M186" s="283"/>
      <c r="N186" s="23"/>
      <c r="O186" s="283"/>
      <c r="P186" s="283"/>
      <c r="Q186" s="6"/>
      <c r="R186" s="134"/>
      <c r="S186" s="10"/>
    </row>
    <row r="187" spans="1:19" s="44" customFormat="1" ht="12.75">
      <c r="A187" s="112" t="s">
        <v>15</v>
      </c>
      <c r="D187" s="124"/>
      <c r="E187" s="124"/>
      <c r="G187" s="124"/>
      <c r="I187" s="124"/>
      <c r="K187" s="213"/>
      <c r="M187" s="294"/>
      <c r="N187" s="299"/>
      <c r="O187" s="294"/>
      <c r="P187" s="294"/>
      <c r="Q187" s="124"/>
      <c r="R187" s="213"/>
      <c r="S187" s="126"/>
    </row>
    <row r="188" spans="1:19" s="4" customFormat="1" ht="12.75">
      <c r="A188" s="9" t="s">
        <v>9</v>
      </c>
      <c r="B188" s="9"/>
      <c r="C188" s="372"/>
      <c r="D188" s="11" t="s">
        <v>154</v>
      </c>
      <c r="E188" s="11"/>
      <c r="G188" s="290">
        <v>3.5</v>
      </c>
      <c r="H188" s="2"/>
      <c r="I188" s="290">
        <v>3.5</v>
      </c>
      <c r="J188" s="2"/>
      <c r="K188" s="205">
        <v>3.7</v>
      </c>
      <c r="L188" s="2"/>
      <c r="M188" s="290">
        <v>3.7</v>
      </c>
      <c r="N188" s="23"/>
      <c r="O188" s="290">
        <v>4.2</v>
      </c>
      <c r="P188" s="290">
        <v>4.2</v>
      </c>
      <c r="Q188" s="290">
        <v>4.4</v>
      </c>
      <c r="R188" s="205">
        <v>4.5</v>
      </c>
      <c r="S188" s="75">
        <v>0.21621621621621623</v>
      </c>
    </row>
    <row r="189" spans="6:19" ht="12.75">
      <c r="F189" s="2"/>
      <c r="H189" s="2"/>
      <c r="I189" s="1"/>
      <c r="J189" s="2"/>
      <c r="K189" s="1"/>
      <c r="L189" s="2"/>
      <c r="M189" s="1"/>
      <c r="N189" s="2"/>
      <c r="O189" s="1"/>
      <c r="P189" s="1"/>
      <c r="Q189" s="1"/>
      <c r="R189" s="1"/>
      <c r="S189" s="1"/>
    </row>
    <row r="190" spans="1:19" ht="26.25" customHeight="1">
      <c r="A190" s="431" t="s">
        <v>230</v>
      </c>
      <c r="B190" s="428"/>
      <c r="C190" s="428"/>
      <c r="D190" s="428"/>
      <c r="E190" s="428"/>
      <c r="F190" s="428"/>
      <c r="G190" s="428"/>
      <c r="H190" s="428"/>
      <c r="I190" s="428"/>
      <c r="J190" s="428"/>
      <c r="K190" s="428"/>
      <c r="L190" s="428"/>
      <c r="M190" s="428"/>
      <c r="N190" s="428"/>
      <c r="O190" s="428"/>
      <c r="P190" s="428"/>
      <c r="Q190" s="428"/>
      <c r="R190" s="428"/>
      <c r="S190" s="428"/>
    </row>
    <row r="191" spans="1:19" s="23" customFormat="1" ht="12.75">
      <c r="A191" s="432"/>
      <c r="B191" s="432"/>
      <c r="C191" s="432"/>
      <c r="D191" s="432"/>
      <c r="E191" s="432"/>
      <c r="F191" s="432"/>
      <c r="G191" s="432"/>
      <c r="H191" s="432"/>
      <c r="I191" s="432"/>
      <c r="J191" s="432"/>
      <c r="K191" s="432"/>
      <c r="L191" s="432"/>
      <c r="M191" s="432"/>
      <c r="N191" s="432"/>
      <c r="O191" s="432"/>
      <c r="P191" s="432"/>
      <c r="Q191" s="432"/>
      <c r="R191" s="432"/>
      <c r="S191" s="432"/>
    </row>
    <row r="192" ht="12.75">
      <c r="E192" s="5"/>
    </row>
    <row r="193" ht="12.75">
      <c r="E193" s="5"/>
    </row>
    <row r="194" ht="12.75">
      <c r="E194" s="5"/>
    </row>
    <row r="195" ht="12.75">
      <c r="E195" s="5"/>
    </row>
    <row r="196" ht="12.75">
      <c r="E196" s="5"/>
    </row>
    <row r="197" ht="12.75">
      <c r="E197" s="5"/>
    </row>
    <row r="198" ht="12.75">
      <c r="E198" s="5"/>
    </row>
    <row r="199" ht="12.75">
      <c r="E199" s="5"/>
    </row>
    <row r="200" ht="12.75">
      <c r="E200" s="5"/>
    </row>
    <row r="201" ht="12.75">
      <c r="E201" s="5"/>
    </row>
    <row r="202" ht="12.75">
      <c r="E202" s="5"/>
    </row>
    <row r="203" ht="12.75">
      <c r="E203" s="5"/>
    </row>
    <row r="204" ht="12.75">
      <c r="E204" s="5"/>
    </row>
    <row r="205" ht="12.75">
      <c r="E205" s="5"/>
    </row>
    <row r="206" ht="12.75">
      <c r="E206" s="5"/>
    </row>
    <row r="207" ht="12.75">
      <c r="E207" s="5"/>
    </row>
    <row r="208" ht="12.75">
      <c r="E208" s="5"/>
    </row>
    <row r="209" ht="12.75">
      <c r="E209" s="5"/>
    </row>
    <row r="210" ht="12.75">
      <c r="E210" s="5"/>
    </row>
    <row r="211" ht="12.75">
      <c r="E211" s="5"/>
    </row>
    <row r="212" ht="12.75">
      <c r="E212" s="5"/>
    </row>
    <row r="213" ht="12.75">
      <c r="E213" s="5"/>
    </row>
    <row r="214" ht="12.75">
      <c r="E214" s="5"/>
    </row>
    <row r="215" ht="12.75">
      <c r="E215" s="5"/>
    </row>
    <row r="216" ht="12.75">
      <c r="E216" s="5"/>
    </row>
    <row r="217" ht="12.75">
      <c r="E217" s="5"/>
    </row>
    <row r="218" ht="12.75">
      <c r="E218" s="5"/>
    </row>
    <row r="219" ht="12.75">
      <c r="E219" s="5"/>
    </row>
    <row r="220" ht="12.75">
      <c r="E220" s="5"/>
    </row>
    <row r="221" ht="12.75">
      <c r="E221" s="5"/>
    </row>
    <row r="222" ht="12.75">
      <c r="E222" s="5"/>
    </row>
    <row r="223" ht="12.75">
      <c r="E223" s="5"/>
    </row>
    <row r="224" ht="12.75">
      <c r="E224" s="5"/>
    </row>
    <row r="225" ht="12.75">
      <c r="E225" s="5"/>
    </row>
    <row r="226" ht="12.75">
      <c r="E226" s="5"/>
    </row>
    <row r="227" ht="12.75">
      <c r="E227" s="5"/>
    </row>
    <row r="228" ht="12.75">
      <c r="E228" s="5"/>
    </row>
    <row r="229" ht="12.75">
      <c r="E229" s="5"/>
    </row>
    <row r="230" ht="12.75">
      <c r="E230" s="5"/>
    </row>
    <row r="231" ht="12.75">
      <c r="E231" s="5"/>
    </row>
    <row r="232" ht="12.75">
      <c r="E232" s="5"/>
    </row>
    <row r="233" ht="12.75">
      <c r="E233" s="5"/>
    </row>
    <row r="234" ht="12.75">
      <c r="E234" s="5"/>
    </row>
    <row r="235" ht="12.75">
      <c r="E235" s="5"/>
    </row>
    <row r="236" ht="12.75">
      <c r="E236" s="5"/>
    </row>
    <row r="237" ht="12.75">
      <c r="E237" s="5"/>
    </row>
    <row r="238" ht="12.75">
      <c r="E238" s="5"/>
    </row>
    <row r="239" ht="12.75">
      <c r="E239" s="5"/>
    </row>
    <row r="240" ht="12.75">
      <c r="E240" s="5"/>
    </row>
    <row r="241" ht="12.75">
      <c r="E241" s="5"/>
    </row>
    <row r="242" ht="12.75">
      <c r="E242" s="5"/>
    </row>
    <row r="243" ht="12.75">
      <c r="E243" s="5"/>
    </row>
    <row r="244" ht="12.75">
      <c r="E244" s="5"/>
    </row>
    <row r="245" ht="12.75">
      <c r="E245" s="5"/>
    </row>
    <row r="246" ht="12.75">
      <c r="E246" s="5"/>
    </row>
    <row r="247" ht="12.75">
      <c r="E247" s="5"/>
    </row>
    <row r="248" ht="12.75">
      <c r="E248" s="5"/>
    </row>
    <row r="249" ht="12.75">
      <c r="E249" s="5"/>
    </row>
    <row r="250" ht="12.75">
      <c r="E250" s="5"/>
    </row>
    <row r="251" ht="12.75">
      <c r="E251" s="5"/>
    </row>
    <row r="252" ht="12.75">
      <c r="E252" s="5"/>
    </row>
    <row r="253" ht="12.75">
      <c r="E253" s="5"/>
    </row>
    <row r="254" ht="12.75">
      <c r="E254" s="5"/>
    </row>
    <row r="255" ht="12.75">
      <c r="E255" s="5"/>
    </row>
  </sheetData>
  <mergeCells count="15">
    <mergeCell ref="A59:C59"/>
    <mergeCell ref="A48:C48"/>
    <mergeCell ref="B4:I5"/>
    <mergeCell ref="A10:C10"/>
    <mergeCell ref="A20:C20"/>
    <mergeCell ref="B28:C28"/>
    <mergeCell ref="A18:C18"/>
    <mergeCell ref="A30:C30"/>
    <mergeCell ref="A164:S165"/>
    <mergeCell ref="A190:S191"/>
    <mergeCell ref="A69:C69"/>
    <mergeCell ref="B84:I85"/>
    <mergeCell ref="B143:I144"/>
    <mergeCell ref="A79:C79"/>
    <mergeCell ref="A81:S83"/>
  </mergeCells>
  <printOptions horizontalCentered="1" verticalCentered="1"/>
  <pageMargins left="0.7874015748031497" right="0.5511811023622047" top="0.1968503937007874" bottom="0.2362204724409449" header="0.15748031496062992" footer="0.15748031496062992"/>
  <pageSetup cellComments="asDisplayed" fitToHeight="4" horizontalDpi="600" verticalDpi="600" orientation="landscape" paperSize="9" scale="48" r:id="rId2"/>
  <headerFooter alignWithMargins="0">
    <oddFooter>&amp;L&amp;"Verdana,Standard"&amp;8Telekom Austria Group Fact Sheet 2Q 06 IFRS&amp;C&amp;"Verdana,Standard"&amp;8Page &amp;P of &amp;N&amp;R&amp;"Verdana,Standard"&amp;8Printed: &amp;D</oddFooter>
  </headerFooter>
  <rowBreaks count="2" manualBreakCount="2">
    <brk id="83" max="17" man="1"/>
    <brk id="142" max="17" man="1"/>
  </rowBreaks>
  <drawing r:id="rId1"/>
</worksheet>
</file>

<file path=xl/worksheets/sheet6.xml><?xml version="1.0" encoding="utf-8"?>
<worksheet xmlns="http://schemas.openxmlformats.org/spreadsheetml/2006/main" xmlns:r="http://schemas.openxmlformats.org/officeDocument/2006/relationships">
  <sheetPr>
    <tabColor indexed="30"/>
  </sheetPr>
  <dimension ref="A2:AP30"/>
  <sheetViews>
    <sheetView view="pageBreakPreview" zoomScale="75" zoomScaleSheetLayoutView="75" workbookViewId="0" topLeftCell="A1">
      <selection activeCell="B45" sqref="B45"/>
    </sheetView>
  </sheetViews>
  <sheetFormatPr defaultColWidth="11.421875" defaultRowHeight="12.75" outlineLevelCol="1"/>
  <cols>
    <col min="1" max="1" width="3.8515625" style="17" customWidth="1"/>
    <col min="2" max="2" width="53.421875" style="17" bestFit="1" customWidth="1"/>
    <col min="3" max="3" width="3.00390625" style="17" customWidth="1"/>
    <col min="4" max="4" width="4.8515625" style="17" hidden="1" customWidth="1" outlineLevel="1"/>
    <col min="5" max="5" width="1.57421875" style="17" customWidth="1" collapsed="1"/>
    <col min="6" max="6" width="1.7109375" style="17" customWidth="1"/>
    <col min="7" max="7" width="11.28125" style="17" customWidth="1"/>
    <col min="8" max="8" width="1.7109375" style="17" customWidth="1"/>
    <col min="9" max="9" width="11.421875" style="17" customWidth="1" outlineLevel="1"/>
    <col min="10" max="10" width="1.7109375" style="17" customWidth="1" outlineLevel="1"/>
    <col min="11" max="11" width="12.421875" style="17" customWidth="1" outlineLevel="1"/>
    <col min="12" max="12" width="1.7109375" style="17" customWidth="1" outlineLevel="1"/>
    <col min="13" max="13" width="11.421875" style="17" customWidth="1" outlineLevel="1"/>
    <col min="14" max="14" width="1.7109375" style="17" customWidth="1" outlineLevel="1"/>
    <col min="15" max="15" width="11.421875" style="17" customWidth="1" outlineLevel="1"/>
    <col min="16" max="16384" width="11.421875" style="17" customWidth="1"/>
  </cols>
  <sheetData>
    <row r="2" spans="1:19" s="12" customFormat="1" ht="12.75" customHeight="1">
      <c r="A2" s="32"/>
      <c r="B2" s="32"/>
      <c r="C2" s="32"/>
      <c r="D2" s="32"/>
      <c r="E2" s="32"/>
      <c r="F2" s="32"/>
      <c r="G2" s="32"/>
      <c r="H2" s="32"/>
      <c r="I2" s="32"/>
      <c r="J2" s="32"/>
      <c r="K2" s="32"/>
      <c r="L2" s="32"/>
      <c r="M2" s="32"/>
      <c r="N2" s="32"/>
      <c r="O2" s="32"/>
      <c r="P2" s="32"/>
      <c r="Q2" s="32"/>
      <c r="R2" s="32"/>
      <c r="S2" s="32"/>
    </row>
    <row r="3" spans="1:42" s="23" customFormat="1" ht="12" customHeight="1">
      <c r="A3" s="443"/>
      <c r="B3" s="443"/>
      <c r="C3" s="443"/>
      <c r="D3" s="443"/>
      <c r="E3" s="443"/>
      <c r="F3" s="215"/>
      <c r="G3" s="143"/>
      <c r="H3" s="215"/>
      <c r="I3" s="143"/>
      <c r="J3" s="215"/>
      <c r="K3" s="143"/>
      <c r="L3" s="215"/>
      <c r="M3" s="143"/>
      <c r="N3" s="215"/>
      <c r="O3" s="143"/>
      <c r="P3" s="143"/>
      <c r="Q3" s="143"/>
      <c r="R3" s="143"/>
      <c r="S3" s="143"/>
      <c r="T3" s="216"/>
      <c r="U3" s="216"/>
      <c r="Z3" s="217"/>
      <c r="AA3" s="217"/>
      <c r="AB3" s="217"/>
      <c r="AC3" s="217"/>
      <c r="AD3" s="24"/>
      <c r="AE3" s="24"/>
      <c r="AF3" s="24"/>
      <c r="AG3" s="143"/>
      <c r="AH3" s="143"/>
      <c r="AI3" s="143"/>
      <c r="AJ3" s="143"/>
      <c r="AK3" s="143"/>
      <c r="AL3" s="143"/>
      <c r="AM3" s="143"/>
      <c r="AN3" s="143"/>
      <c r="AO3" s="217"/>
      <c r="AP3" s="24"/>
    </row>
    <row r="4" spans="1:42" s="23" customFormat="1" ht="12" customHeight="1">
      <c r="A4" s="214"/>
      <c r="B4" s="214"/>
      <c r="C4" s="214"/>
      <c r="D4" s="214"/>
      <c r="E4" s="214"/>
      <c r="F4" s="215"/>
      <c r="G4" s="143"/>
      <c r="H4" s="215"/>
      <c r="I4" s="143"/>
      <c r="J4" s="215"/>
      <c r="K4" s="143"/>
      <c r="L4" s="215"/>
      <c r="M4" s="143"/>
      <c r="N4" s="215"/>
      <c r="O4" s="143"/>
      <c r="P4" s="143"/>
      <c r="Q4" s="143"/>
      <c r="R4" s="143"/>
      <c r="S4" s="143"/>
      <c r="T4" s="216"/>
      <c r="U4" s="216"/>
      <c r="Z4" s="217"/>
      <c r="AA4" s="217"/>
      <c r="AB4" s="217"/>
      <c r="AC4" s="217"/>
      <c r="AD4" s="24"/>
      <c r="AE4" s="24"/>
      <c r="AF4" s="24"/>
      <c r="AG4" s="143"/>
      <c r="AH4" s="143"/>
      <c r="AI4" s="143"/>
      <c r="AJ4" s="143"/>
      <c r="AK4" s="143"/>
      <c r="AL4" s="143"/>
      <c r="AM4" s="143"/>
      <c r="AN4" s="143"/>
      <c r="AO4" s="217"/>
      <c r="AP4" s="24"/>
    </row>
    <row r="5" spans="1:42" s="23" customFormat="1" ht="15" customHeight="1">
      <c r="A5" s="214"/>
      <c r="B5" s="429" t="s">
        <v>127</v>
      </c>
      <c r="C5" s="430"/>
      <c r="D5" s="430"/>
      <c r="E5" s="430"/>
      <c r="F5" s="430"/>
      <c r="G5" s="430"/>
      <c r="H5" s="432"/>
      <c r="I5" s="432"/>
      <c r="J5" s="432"/>
      <c r="K5" s="432"/>
      <c r="L5" s="432"/>
      <c r="M5" s="432"/>
      <c r="N5" s="432"/>
      <c r="O5" s="432"/>
      <c r="P5" s="432"/>
      <c r="Q5" s="143"/>
      <c r="R5" s="143"/>
      <c r="S5" s="143"/>
      <c r="T5" s="216"/>
      <c r="U5" s="216"/>
      <c r="Z5" s="217"/>
      <c r="AA5" s="217"/>
      <c r="AB5" s="217"/>
      <c r="AC5" s="217"/>
      <c r="AD5" s="24"/>
      <c r="AE5" s="24"/>
      <c r="AF5" s="24"/>
      <c r="AG5" s="143"/>
      <c r="AH5" s="143"/>
      <c r="AI5" s="143"/>
      <c r="AJ5" s="143"/>
      <c r="AK5" s="143"/>
      <c r="AL5" s="143"/>
      <c r="AM5" s="143"/>
      <c r="AN5" s="143"/>
      <c r="AO5" s="217"/>
      <c r="AP5" s="24"/>
    </row>
    <row r="6" spans="1:42" s="23" customFormat="1" ht="9.75" customHeight="1">
      <c r="A6" s="214"/>
      <c r="B6" s="430"/>
      <c r="C6" s="430"/>
      <c r="D6" s="430"/>
      <c r="E6" s="430"/>
      <c r="F6" s="430"/>
      <c r="G6" s="430"/>
      <c r="H6" s="432"/>
      <c r="I6" s="432"/>
      <c r="J6" s="432"/>
      <c r="K6" s="432"/>
      <c r="L6" s="432"/>
      <c r="M6" s="432"/>
      <c r="N6" s="432"/>
      <c r="O6" s="432"/>
      <c r="P6" s="432"/>
      <c r="Q6" s="143"/>
      <c r="R6" s="143"/>
      <c r="S6" s="143"/>
      <c r="T6" s="216"/>
      <c r="U6" s="216"/>
      <c r="Z6" s="217"/>
      <c r="AA6" s="217"/>
      <c r="AB6" s="217"/>
      <c r="AC6" s="217"/>
      <c r="AD6" s="24"/>
      <c r="AE6" s="24"/>
      <c r="AF6" s="24"/>
      <c r="AG6" s="143"/>
      <c r="AH6" s="143"/>
      <c r="AI6" s="143"/>
      <c r="AJ6" s="143"/>
      <c r="AK6" s="143"/>
      <c r="AL6" s="143"/>
      <c r="AM6" s="143"/>
      <c r="AN6" s="143"/>
      <c r="AO6" s="217"/>
      <c r="AP6" s="24"/>
    </row>
    <row r="7" spans="1:42" s="23" customFormat="1" ht="15.75" customHeight="1">
      <c r="A7" s="214"/>
      <c r="B7" s="214"/>
      <c r="C7" s="214"/>
      <c r="D7" s="214"/>
      <c r="E7" s="214"/>
      <c r="F7" s="215"/>
      <c r="G7" s="143"/>
      <c r="H7" s="215"/>
      <c r="I7" s="143"/>
      <c r="J7" s="215"/>
      <c r="K7" s="143"/>
      <c r="L7" s="215"/>
      <c r="M7" s="143"/>
      <c r="N7" s="215"/>
      <c r="O7" s="143"/>
      <c r="P7" s="143"/>
      <c r="Q7" s="143"/>
      <c r="R7" s="143"/>
      <c r="S7" s="143"/>
      <c r="T7" s="216"/>
      <c r="U7" s="216"/>
      <c r="Z7" s="217"/>
      <c r="AA7" s="217"/>
      <c r="AB7" s="217"/>
      <c r="AC7" s="217"/>
      <c r="AD7" s="24"/>
      <c r="AE7" s="24"/>
      <c r="AF7" s="24"/>
      <c r="AG7" s="143"/>
      <c r="AH7" s="143"/>
      <c r="AI7" s="143"/>
      <c r="AJ7" s="143"/>
      <c r="AK7" s="143"/>
      <c r="AL7" s="143"/>
      <c r="AM7" s="143"/>
      <c r="AN7" s="143"/>
      <c r="AO7" s="217"/>
      <c r="AP7" s="24"/>
    </row>
    <row r="8" spans="1:19" s="224" customFormat="1" ht="10.5" customHeight="1">
      <c r="A8" s="223"/>
      <c r="B8" s="18"/>
      <c r="D8" s="225"/>
      <c r="E8" s="225"/>
      <c r="F8" s="271"/>
      <c r="G8" s="271">
        <v>18</v>
      </c>
      <c r="H8" s="271"/>
      <c r="I8" s="271"/>
      <c r="J8" s="271"/>
      <c r="K8" s="271"/>
      <c r="L8" s="271"/>
      <c r="M8" s="274"/>
      <c r="N8" s="271"/>
      <c r="O8" s="274"/>
      <c r="P8" s="274"/>
      <c r="Q8" s="274"/>
      <c r="R8" s="274"/>
      <c r="S8" s="271"/>
    </row>
    <row r="9" spans="1:19" s="218" customFormat="1" ht="14.25">
      <c r="A9" s="254" t="s">
        <v>121</v>
      </c>
      <c r="F9" s="236"/>
      <c r="G9" s="380">
        <v>2004</v>
      </c>
      <c r="H9" s="380"/>
      <c r="I9" s="380" t="s">
        <v>197</v>
      </c>
      <c r="J9" s="380"/>
      <c r="K9" s="358" t="s">
        <v>201</v>
      </c>
      <c r="L9" s="380"/>
      <c r="M9" s="380" t="s">
        <v>202</v>
      </c>
      <c r="N9" s="380"/>
      <c r="O9" s="380" t="s">
        <v>203</v>
      </c>
      <c r="P9" s="380" t="s">
        <v>160</v>
      </c>
      <c r="Q9" s="380" t="s">
        <v>136</v>
      </c>
      <c r="R9" s="358" t="s">
        <v>228</v>
      </c>
      <c r="S9" s="424" t="s">
        <v>114</v>
      </c>
    </row>
    <row r="10" spans="1:19" s="367" customFormat="1" ht="12.75">
      <c r="A10" s="366"/>
      <c r="B10" s="366"/>
      <c r="F10" s="368"/>
      <c r="G10" s="368"/>
      <c r="H10" s="368"/>
      <c r="I10" s="368">
        <v>8</v>
      </c>
      <c r="J10" s="368"/>
      <c r="K10" s="373">
        <v>10</v>
      </c>
      <c r="L10" s="368"/>
      <c r="M10" s="368">
        <v>14</v>
      </c>
      <c r="N10" s="369"/>
      <c r="O10" s="368">
        <v>18</v>
      </c>
      <c r="P10" s="368">
        <v>5</v>
      </c>
      <c r="Q10" s="368">
        <v>7</v>
      </c>
      <c r="R10" s="373">
        <v>9</v>
      </c>
      <c r="S10" s="369"/>
    </row>
    <row r="11" spans="1:19" s="21" customFormat="1" ht="12.75">
      <c r="A11" s="227" t="s">
        <v>85</v>
      </c>
      <c r="B11" s="228"/>
      <c r="D11" s="50" t="s">
        <v>55</v>
      </c>
      <c r="E11" s="50"/>
      <c r="F11" s="238"/>
      <c r="G11" s="237">
        <v>1585.5</v>
      </c>
      <c r="H11" s="237"/>
      <c r="I11" s="237">
        <v>432.5</v>
      </c>
      <c r="J11" s="237"/>
      <c r="K11" s="333">
        <v>398.4</v>
      </c>
      <c r="L11" s="237"/>
      <c r="M11" s="237">
        <v>546.1</v>
      </c>
      <c r="N11" s="51"/>
      <c r="O11" s="237">
        <v>381.5</v>
      </c>
      <c r="P11" s="237">
        <v>1758.5</v>
      </c>
      <c r="Q11" s="237">
        <v>504.3</v>
      </c>
      <c r="R11" s="333">
        <v>477.5</v>
      </c>
      <c r="S11" s="250">
        <v>0.198544176706827</v>
      </c>
    </row>
    <row r="12" spans="1:19" ht="12.75">
      <c r="A12" s="229"/>
      <c r="B12" s="230" t="s">
        <v>30</v>
      </c>
      <c r="D12" s="29" t="s">
        <v>56</v>
      </c>
      <c r="E12" s="29"/>
      <c r="F12" s="23"/>
      <c r="G12" s="240">
        <v>-1.3</v>
      </c>
      <c r="H12" s="240"/>
      <c r="I12" s="240">
        <v>0</v>
      </c>
      <c r="J12" s="240"/>
      <c r="K12" s="334">
        <v>0</v>
      </c>
      <c r="L12" s="240"/>
      <c r="M12" s="240">
        <v>0</v>
      </c>
      <c r="N12" s="37"/>
      <c r="O12" s="240">
        <v>-17.4</v>
      </c>
      <c r="P12" s="240">
        <v>-17.4</v>
      </c>
      <c r="Q12" s="240">
        <v>-2.5</v>
      </c>
      <c r="R12" s="334">
        <v>0</v>
      </c>
      <c r="S12" s="252" t="s">
        <v>115</v>
      </c>
    </row>
    <row r="13" spans="1:19" s="218" customFormat="1" ht="12.75">
      <c r="A13" s="231" t="s">
        <v>104</v>
      </c>
      <c r="B13" s="232"/>
      <c r="D13" s="220" t="s">
        <v>65</v>
      </c>
      <c r="E13" s="220"/>
      <c r="F13" s="242"/>
      <c r="G13" s="241">
        <v>1584.2</v>
      </c>
      <c r="H13" s="241"/>
      <c r="I13" s="241">
        <v>432.5</v>
      </c>
      <c r="J13" s="241"/>
      <c r="K13" s="243">
        <v>398.4</v>
      </c>
      <c r="L13" s="241"/>
      <c r="M13" s="241">
        <v>546.1</v>
      </c>
      <c r="N13" s="221"/>
      <c r="O13" s="241">
        <v>364.1</v>
      </c>
      <c r="P13" s="241">
        <v>1741.1</v>
      </c>
      <c r="Q13" s="241">
        <v>501.8</v>
      </c>
      <c r="R13" s="243">
        <v>477.5</v>
      </c>
      <c r="S13" s="251">
        <v>0.198544176706827</v>
      </c>
    </row>
    <row r="14" spans="1:19" ht="12.75">
      <c r="A14" s="230"/>
      <c r="B14" s="233" t="s">
        <v>29</v>
      </c>
      <c r="D14" s="29" t="s">
        <v>155</v>
      </c>
      <c r="E14" s="29"/>
      <c r="F14" s="23"/>
      <c r="G14" s="240">
        <v>-1114.7</v>
      </c>
      <c r="H14" s="240"/>
      <c r="I14" s="240">
        <v>-262.9</v>
      </c>
      <c r="J14" s="240"/>
      <c r="K14" s="334">
        <v>-272</v>
      </c>
      <c r="L14" s="240"/>
      <c r="M14" s="240">
        <v>-282</v>
      </c>
      <c r="N14" s="418"/>
      <c r="O14" s="240">
        <v>-304.5</v>
      </c>
      <c r="P14" s="240">
        <v>-1121.4</v>
      </c>
      <c r="Q14" s="240">
        <v>-280.2</v>
      </c>
      <c r="R14" s="334">
        <v>-284.9</v>
      </c>
      <c r="S14" s="45">
        <v>0.04742647058823546</v>
      </c>
    </row>
    <row r="15" spans="1:19" ht="12.75">
      <c r="A15" s="230"/>
      <c r="B15" s="233" t="s">
        <v>31</v>
      </c>
      <c r="D15" s="29" t="s">
        <v>60</v>
      </c>
      <c r="E15" s="29"/>
      <c r="F15" s="244"/>
      <c r="G15" s="240">
        <v>17.5</v>
      </c>
      <c r="H15" s="240"/>
      <c r="I15" s="240">
        <v>8.2</v>
      </c>
      <c r="J15" s="240"/>
      <c r="K15" s="334">
        <v>9.6</v>
      </c>
      <c r="L15" s="240"/>
      <c r="M15" s="240">
        <v>5.3</v>
      </c>
      <c r="N15" s="37"/>
      <c r="O15" s="240">
        <v>9.6</v>
      </c>
      <c r="P15" s="240">
        <v>32.7</v>
      </c>
      <c r="Q15" s="240">
        <v>5.2</v>
      </c>
      <c r="R15" s="334">
        <v>4.5</v>
      </c>
      <c r="S15" s="45">
        <v>-0.53125</v>
      </c>
    </row>
    <row r="16" spans="1:19" ht="12.75">
      <c r="A16" s="230"/>
      <c r="B16" s="233" t="s">
        <v>32</v>
      </c>
      <c r="D16" s="29" t="s">
        <v>156</v>
      </c>
      <c r="E16" s="29"/>
      <c r="F16" s="23"/>
      <c r="G16" s="240">
        <v>-138</v>
      </c>
      <c r="H16" s="240"/>
      <c r="I16" s="240">
        <v>-34.7</v>
      </c>
      <c r="J16" s="240"/>
      <c r="K16" s="334">
        <v>-34.6</v>
      </c>
      <c r="L16" s="240"/>
      <c r="M16" s="240">
        <v>-34.9</v>
      </c>
      <c r="N16" s="37"/>
      <c r="O16" s="240">
        <v>-37.5</v>
      </c>
      <c r="P16" s="240">
        <v>-141.7</v>
      </c>
      <c r="Q16" s="240">
        <v>-30.3</v>
      </c>
      <c r="R16" s="334">
        <v>-31.8</v>
      </c>
      <c r="S16" s="45">
        <v>-0.08092485549132933</v>
      </c>
    </row>
    <row r="17" spans="1:19" ht="12.75">
      <c r="A17" s="230"/>
      <c r="B17" s="233" t="s">
        <v>163</v>
      </c>
      <c r="D17" s="29" t="s">
        <v>61</v>
      </c>
      <c r="E17" s="29"/>
      <c r="F17" s="23"/>
      <c r="G17" s="240">
        <v>-4.1</v>
      </c>
      <c r="H17" s="240"/>
      <c r="I17" s="240">
        <v>-0.8</v>
      </c>
      <c r="J17" s="240"/>
      <c r="K17" s="334">
        <v>-0.9</v>
      </c>
      <c r="L17" s="240"/>
      <c r="M17" s="240">
        <v>-0.9</v>
      </c>
      <c r="N17" s="37"/>
      <c r="O17" s="240">
        <v>-0.6</v>
      </c>
      <c r="P17" s="240">
        <v>-3.2</v>
      </c>
      <c r="Q17" s="240">
        <v>-0.8</v>
      </c>
      <c r="R17" s="334">
        <v>-0.8</v>
      </c>
      <c r="S17" s="45">
        <v>-0.11111111111111094</v>
      </c>
    </row>
    <row r="18" spans="1:19" ht="12.75">
      <c r="A18" s="230"/>
      <c r="B18" s="233" t="s">
        <v>164</v>
      </c>
      <c r="D18" s="29" t="s">
        <v>62</v>
      </c>
      <c r="E18" s="29"/>
      <c r="F18" s="23"/>
      <c r="G18" s="240">
        <v>0</v>
      </c>
      <c r="H18" s="240"/>
      <c r="I18" s="240">
        <v>0</v>
      </c>
      <c r="J18" s="240"/>
      <c r="K18" s="334">
        <v>-0.1</v>
      </c>
      <c r="L18" s="240"/>
      <c r="M18" s="240">
        <v>-0.1</v>
      </c>
      <c r="N18" s="37"/>
      <c r="O18" s="240">
        <v>1.5</v>
      </c>
      <c r="P18" s="240">
        <v>1.3</v>
      </c>
      <c r="Q18" s="240">
        <v>-0.2</v>
      </c>
      <c r="R18" s="334">
        <v>0</v>
      </c>
      <c r="S18" s="252" t="s">
        <v>115</v>
      </c>
    </row>
    <row r="19" spans="1:19" ht="12.75">
      <c r="A19" s="230"/>
      <c r="B19" s="233" t="s">
        <v>151</v>
      </c>
      <c r="D19" s="29" t="s">
        <v>64</v>
      </c>
      <c r="E19" s="29"/>
      <c r="F19" s="244"/>
      <c r="G19" s="240">
        <v>10.5</v>
      </c>
      <c r="H19" s="240"/>
      <c r="I19" s="240">
        <v>3.4</v>
      </c>
      <c r="J19" s="240"/>
      <c r="K19" s="334">
        <v>0.4</v>
      </c>
      <c r="L19" s="240"/>
      <c r="M19" s="240">
        <v>0.3</v>
      </c>
      <c r="N19" s="37"/>
      <c r="O19" s="240">
        <v>-0.3</v>
      </c>
      <c r="P19" s="240">
        <v>3.8</v>
      </c>
      <c r="Q19" s="240">
        <v>-0.9</v>
      </c>
      <c r="R19" s="334">
        <v>0.1</v>
      </c>
      <c r="S19" s="45">
        <v>-0.75</v>
      </c>
    </row>
    <row r="20" spans="1:19" ht="12.75">
      <c r="A20" s="230"/>
      <c r="B20" s="233" t="s">
        <v>153</v>
      </c>
      <c r="D20" s="29" t="s">
        <v>157</v>
      </c>
      <c r="E20" s="29"/>
      <c r="F20" s="23"/>
      <c r="G20" s="240">
        <v>0.5</v>
      </c>
      <c r="H20" s="240"/>
      <c r="I20" s="240">
        <v>0.2</v>
      </c>
      <c r="J20" s="240"/>
      <c r="K20" s="334">
        <v>0</v>
      </c>
      <c r="L20" s="240"/>
      <c r="M20" s="240">
        <v>0.1</v>
      </c>
      <c r="N20" s="37"/>
      <c r="O20" s="240">
        <v>0.3</v>
      </c>
      <c r="P20" s="240">
        <v>0.6</v>
      </c>
      <c r="Q20" s="240">
        <v>0.3</v>
      </c>
      <c r="R20" s="334">
        <v>-0.2</v>
      </c>
      <c r="S20" s="252" t="s">
        <v>115</v>
      </c>
    </row>
    <row r="21" spans="1:19" s="21" customFormat="1" ht="12.75">
      <c r="A21" s="234" t="s">
        <v>48</v>
      </c>
      <c r="B21" s="235"/>
      <c r="G21" s="237"/>
      <c r="I21" s="237"/>
      <c r="K21" s="333"/>
      <c r="M21" s="237"/>
      <c r="O21" s="237"/>
      <c r="P21" s="237"/>
      <c r="Q21" s="237"/>
      <c r="R21" s="333"/>
      <c r="S21" s="45"/>
    </row>
    <row r="22" spans="1:19" s="21" customFormat="1" ht="12.75">
      <c r="A22" s="235" t="s">
        <v>49</v>
      </c>
      <c r="D22" s="50" t="s">
        <v>81</v>
      </c>
      <c r="E22" s="50"/>
      <c r="F22" s="238"/>
      <c r="G22" s="237">
        <v>355.9</v>
      </c>
      <c r="H22" s="237"/>
      <c r="I22" s="237">
        <v>145.9</v>
      </c>
      <c r="J22" s="237"/>
      <c r="K22" s="333">
        <v>100.8</v>
      </c>
      <c r="L22" s="237"/>
      <c r="M22" s="237">
        <v>233.9</v>
      </c>
      <c r="N22" s="51"/>
      <c r="O22" s="237">
        <v>32.599999999999916</v>
      </c>
      <c r="P22" s="237">
        <v>513.2</v>
      </c>
      <c r="Q22" s="237">
        <v>194.9</v>
      </c>
      <c r="R22" s="333">
        <v>164.4</v>
      </c>
      <c r="S22" s="250">
        <v>0.6309523809523796</v>
      </c>
    </row>
    <row r="23" spans="1:19" s="246" customFormat="1" ht="12.75">
      <c r="A23" s="345"/>
      <c r="B23" s="245" t="s">
        <v>50</v>
      </c>
      <c r="D23" s="247" t="s">
        <v>63</v>
      </c>
      <c r="E23" s="247"/>
      <c r="F23" s="346"/>
      <c r="G23" s="248">
        <v>-135.5</v>
      </c>
      <c r="H23" s="248"/>
      <c r="I23" s="248">
        <v>-35.3</v>
      </c>
      <c r="J23" s="248"/>
      <c r="K23" s="335">
        <v>-25.4</v>
      </c>
      <c r="L23" s="248"/>
      <c r="M23" s="248">
        <v>-49.7</v>
      </c>
      <c r="N23" s="249"/>
      <c r="O23" s="248">
        <v>6.1000000000000085</v>
      </c>
      <c r="P23" s="248">
        <v>-104.3</v>
      </c>
      <c r="Q23" s="248">
        <v>-40.9</v>
      </c>
      <c r="R23" s="335">
        <v>-33.5</v>
      </c>
      <c r="S23" s="308">
        <v>0.31889763779527547</v>
      </c>
    </row>
    <row r="24" spans="1:19" s="21" customFormat="1" ht="12.75">
      <c r="A24" s="228" t="s">
        <v>51</v>
      </c>
      <c r="B24" s="235"/>
      <c r="D24" s="29" t="s">
        <v>82</v>
      </c>
      <c r="E24" s="29"/>
      <c r="F24" s="239"/>
      <c r="G24" s="237">
        <v>220.4</v>
      </c>
      <c r="H24" s="394"/>
      <c r="I24" s="237">
        <v>110.6</v>
      </c>
      <c r="J24" s="394"/>
      <c r="K24" s="333">
        <v>75.4</v>
      </c>
      <c r="L24" s="394"/>
      <c r="M24" s="237">
        <v>184.2</v>
      </c>
      <c r="N24" s="395"/>
      <c r="O24" s="237">
        <v>38.699999999999925</v>
      </c>
      <c r="P24" s="237">
        <v>408.9</v>
      </c>
      <c r="Q24" s="237">
        <v>154</v>
      </c>
      <c r="R24" s="333">
        <v>130.9</v>
      </c>
      <c r="S24" s="250">
        <v>0.7360742705570276</v>
      </c>
    </row>
    <row r="25" spans="1:19" ht="12.75">
      <c r="A25" s="19"/>
      <c r="B25" s="20"/>
      <c r="D25" s="22"/>
      <c r="E25" s="22"/>
      <c r="F25" s="222"/>
      <c r="H25" s="219"/>
      <c r="J25" s="219"/>
      <c r="L25" s="219"/>
      <c r="N25" s="219"/>
      <c r="S25" s="52"/>
    </row>
    <row r="26" spans="1:19" ht="12.75" customHeight="1">
      <c r="A26" s="444" t="s">
        <v>219</v>
      </c>
      <c r="B26" s="445"/>
      <c r="C26" s="445"/>
      <c r="D26" s="445"/>
      <c r="E26" s="445"/>
      <c r="F26" s="445"/>
      <c r="G26" s="445"/>
      <c r="H26" s="445"/>
      <c r="I26" s="445"/>
      <c r="J26" s="445"/>
      <c r="K26" s="445"/>
      <c r="L26" s="445"/>
      <c r="M26" s="445"/>
      <c r="N26" s="445"/>
      <c r="O26" s="445"/>
      <c r="P26" s="445"/>
      <c r="Q26" s="445"/>
      <c r="R26" s="445"/>
      <c r="S26" s="445"/>
    </row>
    <row r="27" spans="1:19" ht="12.75">
      <c r="A27" s="445"/>
      <c r="B27" s="445"/>
      <c r="C27" s="445"/>
      <c r="D27" s="445"/>
      <c r="E27" s="445"/>
      <c r="F27" s="445"/>
      <c r="G27" s="445"/>
      <c r="H27" s="445"/>
      <c r="I27" s="445"/>
      <c r="J27" s="445"/>
      <c r="K27" s="445"/>
      <c r="L27" s="445"/>
      <c r="M27" s="445"/>
      <c r="N27" s="445"/>
      <c r="O27" s="445"/>
      <c r="P27" s="445"/>
      <c r="Q27" s="445"/>
      <c r="R27" s="445"/>
      <c r="S27" s="445"/>
    </row>
    <row r="28" spans="1:2" ht="7.5" customHeight="1">
      <c r="A28" s="19"/>
      <c r="B28" s="20"/>
    </row>
    <row r="29" spans="1:19" ht="12.75">
      <c r="A29" s="253" t="s">
        <v>133</v>
      </c>
      <c r="B29" s="20"/>
      <c r="F29" s="22"/>
      <c r="G29" s="22"/>
      <c r="H29" s="22"/>
      <c r="I29" s="22"/>
      <c r="J29" s="22"/>
      <c r="K29" s="22"/>
      <c r="L29" s="22"/>
      <c r="M29" s="22"/>
      <c r="N29" s="22"/>
      <c r="O29" s="22"/>
      <c r="P29" s="22"/>
      <c r="Q29" s="22"/>
      <c r="R29" s="22"/>
      <c r="S29" s="22"/>
    </row>
    <row r="30" spans="6:19" ht="12.75">
      <c r="F30" s="22"/>
      <c r="G30" s="22"/>
      <c r="H30" s="22"/>
      <c r="I30" s="22"/>
      <c r="J30" s="22"/>
      <c r="K30" s="22"/>
      <c r="L30" s="22"/>
      <c r="M30" s="22"/>
      <c r="N30" s="22"/>
      <c r="O30" s="22"/>
      <c r="P30" s="22"/>
      <c r="Q30" s="22"/>
      <c r="R30" s="22"/>
      <c r="S30" s="22"/>
    </row>
  </sheetData>
  <mergeCells count="3">
    <mergeCell ref="A3:E3"/>
    <mergeCell ref="A26:S27"/>
    <mergeCell ref="B5:P6"/>
  </mergeCells>
  <printOptions horizontalCentered="1"/>
  <pageMargins left="0.48" right="0.4724409448818898" top="0.64" bottom="0.984251968503937" header="0.5118110236220472" footer="0.5118110236220472"/>
  <pageSetup horizontalDpi="600" verticalDpi="600" orientation="landscape" paperSize="9" scale="70" r:id="rId2"/>
  <headerFooter alignWithMargins="0">
    <oddFooter>&amp;L&amp;"Verdana,Standard"&amp;8Telekom Austria Group Fact Sheet 2Q 06 IFRS&amp;C&amp;"Verdana,Standard"&amp;8Page &amp;P of &amp;N&amp;R&amp;"Verdana,Standard"&amp;8Printed: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JET2WEB Internet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uEP77VX</dc:creator>
  <cp:keywords/>
  <dc:description/>
  <cp:lastModifiedBy>u97D7UO</cp:lastModifiedBy>
  <cp:lastPrinted>2006-08-22T16:40:44Z</cp:lastPrinted>
  <dcterms:created xsi:type="dcterms:W3CDTF">2003-01-29T13:05:41Z</dcterms:created>
  <dcterms:modified xsi:type="dcterms:W3CDTF">2006-08-22T20:33:18Z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